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465" activeTab="0"/>
  </bookViews>
  <sheets>
    <sheet name="Sheet1" sheetId="1" r:id="rId1"/>
    <sheet name="Sheet2" sheetId="2" r:id="rId2"/>
    <sheet name="Sheet1 (2)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<sst xmlns="http://schemas.openxmlformats.org/spreadsheetml/2006/main" count="224" uniqueCount="209">
  <si>
    <t xml:space="preserve">                  </t>
  </si>
  <si>
    <t>Позиц</t>
  </si>
  <si>
    <t>Конто</t>
  </si>
  <si>
    <t>Опис</t>
  </si>
  <si>
    <t>ПРИХОДИ БУЏЕТА</t>
  </si>
  <si>
    <t>Донације</t>
  </si>
  <si>
    <t>СОПСТВЕНИ ПРИХОДИ</t>
  </si>
  <si>
    <t>Нерас. вишак прих.из ран год.</t>
  </si>
  <si>
    <t>Укупно</t>
  </si>
  <si>
    <t>Република</t>
  </si>
  <si>
    <t>Општина</t>
  </si>
  <si>
    <t xml:space="preserve">Ученички </t>
  </si>
  <si>
    <t>Економија</t>
  </si>
  <si>
    <t>Родитељски динар</t>
  </si>
  <si>
    <t>стандард</t>
  </si>
  <si>
    <t>Плате,додаци и накнаде запослених</t>
  </si>
  <si>
    <t>Допринос на терет послодавца ПИО</t>
  </si>
  <si>
    <t>Допринос на терет послодавца здравство</t>
  </si>
  <si>
    <t>Допринос на терет послодавца незапосленост</t>
  </si>
  <si>
    <t>Поклони за децу запослених</t>
  </si>
  <si>
    <t>Породиљско боловање</t>
  </si>
  <si>
    <t>Боловање преко 30 дана</t>
  </si>
  <si>
    <t>Помоћ услучају смрти запосленог или ужег чл. породице</t>
  </si>
  <si>
    <t>Накнада трошкова за превоз на посао и са посла</t>
  </si>
  <si>
    <t>Јубиларне награде</t>
  </si>
  <si>
    <t>Трошкови платног промета</t>
  </si>
  <si>
    <t>Услуге за електричну енергију</t>
  </si>
  <si>
    <t>Услуге вововода и канализације</t>
  </si>
  <si>
    <t>Услуге заштите имовине</t>
  </si>
  <si>
    <t>Одвоз отпада</t>
  </si>
  <si>
    <t>Допринос за коришћење вода</t>
  </si>
  <si>
    <t>Телефон,телекс,телефакс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</si>
  <si>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</si>
  <si>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</si>
  <si>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</si>
  <si>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</si>
  <si>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Услуге доставе</t>
  </si>
  <si>
    <t>Осигурање возила</t>
  </si>
  <si>
    <t>Осигурање запослених</t>
  </si>
  <si>
    <t>Осигурање од одговорности према трећим лицима</t>
  </si>
  <si>
    <t>Радио телевизијска претплата</t>
  </si>
  <si>
    <t>Трошкови дневница на служ.путу</t>
  </si>
  <si>
    <t>Трошкови дневница за службени пут у иностранство</t>
  </si>
  <si>
    <t>Трошкови превоза на служ.путу</t>
  </si>
  <si>
    <t>Трошкови смештаја на служ.путу</t>
  </si>
  <si>
    <t>Такси превоз у оквиру редовног рада</t>
  </si>
  <si>
    <t>Превоз ученика</t>
  </si>
  <si>
    <t>Трошкови за ученике за такмичење</t>
  </si>
  <si>
    <t>Услуге израде  софтвера</t>
  </si>
  <si>
    <t>Услуге за одржавање софтвера</t>
  </si>
  <si>
    <t>Котизација за семинаре</t>
  </si>
  <si>
    <t>Котизација за учествовање на сајму</t>
  </si>
  <si>
    <t>Издаци за стручни испит</t>
  </si>
  <si>
    <t>Остали издаци за стручно образовање</t>
  </si>
  <si>
    <t>Остале услуге штампања</t>
  </si>
  <si>
    <t>Објављивање тендера и информ,огл.</t>
  </si>
  <si>
    <t>Правно заступање пред домаћ.судовима</t>
  </si>
  <si>
    <t>Остале стручне услуге</t>
  </si>
  <si>
    <t>Угоститељске услуге</t>
  </si>
  <si>
    <t>Репрезентација</t>
  </si>
  <si>
    <t xml:space="preserve">Поклони </t>
  </si>
  <si>
    <t>Остале опште услуге</t>
  </si>
  <si>
    <t>Услуге ветеринарског прегледа и вакцинације</t>
  </si>
  <si>
    <t>Остале услуге заштите животиња и биља</t>
  </si>
  <si>
    <t>Услуге културе</t>
  </si>
  <si>
    <t>Услуге спорта</t>
  </si>
  <si>
    <t>Здравствена заштита по уговору</t>
  </si>
  <si>
    <t>Услуге јавног здравља -инспекц. и анализа</t>
  </si>
  <si>
    <t>Геодетске услуге</t>
  </si>
  <si>
    <t>Остале специјализоване услуге</t>
  </si>
  <si>
    <t>Столарски радови</t>
  </si>
  <si>
    <t>Молерски радови</t>
  </si>
  <si>
    <t>Радови на водоводу и канализацији</t>
  </si>
  <si>
    <t xml:space="preserve">Централно грејање </t>
  </si>
  <si>
    <t>Електричне инсталације</t>
  </si>
  <si>
    <t>Остале услуге и матер.за поправ.и одрж.зграда</t>
  </si>
  <si>
    <t xml:space="preserve">Текуће поправ. и одрж механичке опреме за  саобраћај </t>
  </si>
  <si>
    <t>Текуће поправ. и одрж.електр. и електрон. опреме саоб.</t>
  </si>
  <si>
    <t xml:space="preserve">Текуће поправ. и одрж. -лимарски радови опрем.за саоб </t>
  </si>
  <si>
    <t xml:space="preserve">Текуће поправ. и одрж. -остали радови опрем.за саоб </t>
  </si>
  <si>
    <t xml:space="preserve">Текуће поправ. и одрж. рачунарске опреме </t>
  </si>
  <si>
    <t xml:space="preserve">Текуће поправ. и одрж. уградне опреме </t>
  </si>
  <si>
    <t>Текуће поправ. и одрж.опреме за образовање</t>
  </si>
  <si>
    <t xml:space="preserve">Текуће поправ. и одрж произ.моторне,непокретне.опреме </t>
  </si>
  <si>
    <t>Канцеларијски матреrијал</t>
  </si>
  <si>
    <t>Расходи за радну  униформу</t>
  </si>
  <si>
    <t>Остали административни материјал</t>
  </si>
  <si>
    <t>Стручна литер. за редов. потребе запослених</t>
  </si>
  <si>
    <t>Материјал за образовање запослених</t>
  </si>
  <si>
    <t>Бензин</t>
  </si>
  <si>
    <t>Дизел гориво</t>
  </si>
  <si>
    <t>Уља и мазива</t>
  </si>
  <si>
    <t>Остали материјал за превозна средства</t>
  </si>
  <si>
    <t>Материјал за образовање</t>
  </si>
  <si>
    <t>Материјал за културу</t>
  </si>
  <si>
    <t>Материјал за  спорт</t>
  </si>
  <si>
    <t>Остали медицински и лабараторијски материјал</t>
  </si>
  <si>
    <t>Хемијска средства за чишћење</t>
  </si>
  <si>
    <t>Инвентар за одржавање хигијене</t>
  </si>
  <si>
    <t>Остали материјал за одржавање хигијене</t>
  </si>
  <si>
    <t>Пића</t>
  </si>
  <si>
    <t>Намирнице за припремање хране</t>
  </si>
  <si>
    <t>Потрошни материјал</t>
  </si>
  <si>
    <t>Ситан инвентар</t>
  </si>
  <si>
    <t>Остали материјал за посебне намене</t>
  </si>
  <si>
    <t>Казне за кашњење</t>
  </si>
  <si>
    <t>Остале накнаде за образовање</t>
  </si>
  <si>
    <t>Регистрација возила</t>
  </si>
  <si>
    <t>Републичке таксе</t>
  </si>
  <si>
    <t>Новчане казне и пенали по решењу судова</t>
  </si>
  <si>
    <t>Опрема за образовање</t>
  </si>
  <si>
    <t>Књиге у библиотеци</t>
  </si>
  <si>
    <t>Материјал на залихама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</si>
  <si>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</si>
  <si>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</si>
  <si>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</si>
  <si>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</si>
  <si>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</si>
  <si>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ИЗДАЦИ ЗА НЕФИНАНСИЈСКУ ИМОВИНУ</t>
  </si>
  <si>
    <t>МАТЕРИЈАЛ</t>
  </si>
  <si>
    <t>ОСТАЛИ РАСХОДИ</t>
  </si>
  <si>
    <t>НАКНАДЕ У НАТУРИ</t>
  </si>
  <si>
    <t>НАКНАДЕ ТРОШКОВА ЗА ЗАПОСЛЕНЕ</t>
  </si>
  <si>
    <t>СОЦИЈАЛНА ДАВАЊА ЗАПОСЛЕНИМА</t>
  </si>
  <si>
    <t>ОТПЛАТА КАМАТА</t>
  </si>
  <si>
    <t>Отплата камата  на нивоу Републике</t>
  </si>
  <si>
    <t>РАСХОДИ ЗА ЗАПОСЛЕНЕ</t>
  </si>
  <si>
    <t>Осигурање зграда</t>
  </si>
  <si>
    <t xml:space="preserve">Зидарски радови </t>
  </si>
  <si>
    <t>Превоз у јавном саобраћају на служб.путу у земљи</t>
  </si>
  <si>
    <t>Остали трошкови путовања у земљи</t>
  </si>
  <si>
    <t>Текуће поправ. и одрж. намештаја</t>
  </si>
  <si>
    <t>Опрема за пољопривреду</t>
  </si>
  <si>
    <t>Остали приходи буџета Републике</t>
  </si>
  <si>
    <t>Приходи из буџета</t>
  </si>
  <si>
    <t xml:space="preserve">Нераспор. вишак прохода и </t>
  </si>
  <si>
    <t>примања из ранијих година</t>
  </si>
  <si>
    <t xml:space="preserve">Прих.од прод. добара и услуга </t>
  </si>
  <si>
    <t>Прих.од давања у закуп.непокр.</t>
  </si>
  <si>
    <t>Мем. ставке за рефундацију расхода</t>
  </si>
  <si>
    <t>СОЦИЈАЛНИ ДОПРИНОСИ НА ТЕРЕТ ПОСЛ.</t>
  </si>
  <si>
    <t>НАГРАДЕ ЗАПОСЛЕНИМА И ОСТАЛИ ПОС. РЕЗУЛТ.</t>
  </si>
  <si>
    <t>Котизација за учествовање на стр. савет.</t>
  </si>
  <si>
    <t>НОВЧАНЕ КАЗНЕ И ПЕНАЛИ ПО РЕШ.СУДА</t>
  </si>
  <si>
    <t>СОЦИЈАЛНО ОСИГУР. И СОЦ ЗАШТИТА</t>
  </si>
  <si>
    <t>Текуће поправ. и одрж.опреме за пољоприв</t>
  </si>
  <si>
    <t xml:space="preserve">Текуће поправ. и одрж. опр за домаћ. и угос. </t>
  </si>
  <si>
    <t>Текуће поправ.и одржав. опр. за јавну безб.</t>
  </si>
  <si>
    <t>Тек.трансф.од других новоа власти</t>
  </si>
  <si>
    <t>Родитељски дин.за ваннаст.активнос.</t>
  </si>
  <si>
    <t>Текући добров.трансфери -донације</t>
  </si>
  <si>
    <t>Мем. ставке за рефунд. расх.претх.г.</t>
  </si>
  <si>
    <t>Прих.од прод. добара и услуга или зак.</t>
  </si>
  <si>
    <t>Споредне продаје добара и услуга</t>
  </si>
  <si>
    <t>Текући добров.трансфери  од ф.  п. л</t>
  </si>
  <si>
    <t>Мешовити и неодређени приходи</t>
  </si>
  <si>
    <t>Мем. ставке за рефундацију  расхода</t>
  </si>
  <si>
    <t>Прим.oд продаје  залиха производње</t>
  </si>
  <si>
    <t xml:space="preserve">Нераспор.вишак прох.и прим.ран.г </t>
  </si>
  <si>
    <t>Шеф рачуноводства:                                                      ДИРЕКТОР                                               ПРЕДСЕДНИК ШКОЛСКОГ ОДБОРА</t>
  </si>
  <si>
    <t>Шеф рачуноводства:                                                      ДИРЕКТОР                                      ПРЕДСЕДНИК ШКОЛСКОГ ОДБОРА</t>
  </si>
  <si>
    <t>УКУПНО:</t>
  </si>
  <si>
    <t>Дератизација</t>
  </si>
  <si>
    <t>Услуге образовања</t>
  </si>
  <si>
    <t>Накн.члан.надзор.одбора.</t>
  </si>
  <si>
    <t xml:space="preserve">                   </t>
  </si>
  <si>
    <t>Кацеларијски намештај</t>
  </si>
  <si>
    <t>Даниловић Валерија</t>
  </si>
  <si>
    <t>Златановић Радомир</t>
  </si>
  <si>
    <t>Лож уље</t>
  </si>
  <si>
    <t>Опрема за угоститељство</t>
  </si>
  <si>
    <t>Моторна опрема</t>
  </si>
  <si>
    <t>Трошкови превоза на служ.путу у иностра.</t>
  </si>
  <si>
    <t>Електронска опрема</t>
  </si>
  <si>
    <t>Такси превоз на службеном путу</t>
  </si>
  <si>
    <t>ПРИХОДИ БУЏЕТА-01</t>
  </si>
  <si>
    <t>СОПСТВЕНИ ПРИХОДИ-04</t>
  </si>
  <si>
    <t xml:space="preserve">Текуће поправ. и одрж.остал.поп.админ.опреме </t>
  </si>
  <si>
    <t>Остале медицинске услуге</t>
  </si>
  <si>
    <t>Остали порези</t>
  </si>
  <si>
    <t>Донације-15-920</t>
  </si>
  <si>
    <t>Мреже</t>
  </si>
  <si>
    <t>Капитално одржавање објекта за образовање</t>
  </si>
  <si>
    <t>Уградна опрема</t>
  </si>
  <si>
    <t xml:space="preserve">Ученички-04-960 </t>
  </si>
  <si>
    <t>Економија-04-920</t>
  </si>
  <si>
    <t>Родитељ-ски динар16-</t>
  </si>
  <si>
    <t>Текуће поправ. и одрж. електрон. и фотог.опреме</t>
  </si>
  <si>
    <t>Штампачи</t>
  </si>
  <si>
    <t>Судске таксе</t>
  </si>
  <si>
    <t>Стојановић Слађана</t>
  </si>
  <si>
    <t xml:space="preserve">ГОДИШЊИ ПЛАН РАСХОДА И ИЗДАТАКА 2019 </t>
  </si>
  <si>
    <t xml:space="preserve">                                              Усвојен  на седници Школског одбора дана  23.01.2019 год.</t>
  </si>
  <si>
    <t>Нерас. вишак прих.из ран год.-13-920</t>
  </si>
  <si>
    <t xml:space="preserve"> ГОДИШЊИ ПЛАН ПРИХОДА И ПРИМАЊА И ПРЕНЕТИХ НЕУТРОШЕНИХ СРЕДСТАВА 2019</t>
  </si>
  <si>
    <t xml:space="preserve">                                               Усвојен  на седници Школског одбора дана 23.01.2019 год.</t>
  </si>
  <si>
    <t>Остале некретнине и опрема</t>
  </si>
  <si>
    <t>Отпремнина приликом одласка у пензију</t>
  </si>
  <si>
    <t>Опрема за спорт</t>
  </si>
  <si>
    <t>Цвеће и зеленило</t>
  </si>
  <si>
    <t>Услуге одржав. рачунара</t>
  </si>
  <si>
    <t>Порез на робу</t>
  </si>
  <si>
    <t>Остале правне услуге</t>
  </si>
  <si>
    <t>Остали материјал за угоститељство</t>
  </si>
  <si>
    <t>Услуге вештачења</t>
  </si>
  <si>
    <t>Радови на крову</t>
  </si>
  <si>
    <t>Планирање и праћење пројекта</t>
  </si>
  <si>
    <t>Накнада за употребу сопств.возила</t>
  </si>
  <si>
    <t>INVESTICIJA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</si>
</sst>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 quotePrefix="1">
      <alignment/>
    </xf>
    <xf numFmtId="4" fontId="24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" fontId="24" fillId="0" borderId="0" xfId="0" applyNumberFormat="1" applyFont="1" applyBorder="1" applyAlignment="1" applyProtection="1">
      <alignment wrapText="1"/>
      <protection locked="0"/>
    </xf>
    <xf numFmtId="4" fontId="24" fillId="0" borderId="0" xfId="0" applyNumberFormat="1" applyFont="1" applyAlignment="1">
      <alignment/>
    </xf>
    <xf numFmtId="4" fontId="24" fillId="0" borderId="0" xfId="0" applyNumberFormat="1" applyFont="1" applyBorder="1" applyAlignment="1">
      <alignment/>
    </xf>
    <xf numFmtId="4" fontId="24" fillId="0" borderId="0" xfId="0" applyNumberFormat="1" applyFont="1" applyAlignment="1" quotePrefix="1">
      <alignment/>
    </xf>
    <xf numFmtId="4" fontId="24" fillId="0" borderId="0" xfId="0" applyNumberFormat="1" applyFont="1" applyAlignment="1" quotePrefix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 wrapText="1"/>
    </xf>
    <xf numFmtId="0" fontId="28" fillId="0" borderId="0" xfId="0" applyFont="1" applyAlignment="1">
      <alignment/>
    </xf>
    <xf numFmtId="4" fontId="27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0" fontId="29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4" fontId="35" fillId="0" borderId="0" xfId="0" applyNumberFormat="1" applyFont="1" applyAlignment="1">
      <alignment/>
    </xf>
    <xf numFmtId="4" fontId="27" fillId="0" borderId="0" xfId="0" applyNumberFormat="1" applyFont="1" applyFill="1" applyAlignment="1">
      <alignment/>
    </xf>
    <xf numFmtId="4" fontId="27" fillId="0" borderId="0" xfId="0" applyNumberFormat="1" applyFont="1" applyFill="1" applyBorder="1" applyAlignment="1">
      <alignment/>
    </xf>
    <xf numFmtId="4" fontId="21" fillId="0" borderId="0" xfId="0" applyNumberFormat="1" applyFont="1" applyBorder="1" applyAlignment="1" applyProtection="1">
      <alignment wrapText="1"/>
      <protection locked="0"/>
    </xf>
    <xf numFmtId="4" fontId="28" fillId="0" borderId="0" xfId="0" applyNumberFormat="1" applyFont="1" applyFill="1" applyAlignment="1">
      <alignment/>
    </xf>
    <xf numFmtId="4" fontId="35" fillId="0" borderId="0" xfId="0" applyNumberFormat="1" applyFont="1" applyBorder="1" applyAlignment="1">
      <alignment/>
    </xf>
    <xf numFmtId="0" fontId="28" fillId="0" borderId="0" xfId="0" applyFont="1" applyBorder="1" applyAlignment="1">
      <alignment wrapText="1"/>
    </xf>
    <xf numFmtId="4" fontId="27" fillId="0" borderId="0" xfId="0" applyNumberFormat="1" applyFont="1" applyBorder="1" applyAlignment="1" applyProtection="1">
      <alignment horizontal="right" wrapText="1"/>
      <protection locked="0"/>
    </xf>
    <xf numFmtId="4" fontId="27" fillId="0" borderId="0" xfId="0" applyNumberFormat="1" applyFont="1" applyBorder="1" applyAlignment="1" applyProtection="1">
      <alignment wrapText="1" shrinkToFit="1"/>
      <protection locked="0"/>
    </xf>
    <xf numFmtId="4" fontId="27" fillId="0" borderId="0" xfId="0" applyNumberFormat="1" applyFont="1" applyBorder="1" applyAlignment="1" applyProtection="1">
      <alignment wrapText="1"/>
      <protection locked="0"/>
    </xf>
    <xf numFmtId="4" fontId="27" fillId="0" borderId="0" xfId="0" applyNumberFormat="1" applyFont="1" applyBorder="1" applyAlignment="1">
      <alignment/>
    </xf>
    <xf numFmtId="4" fontId="27" fillId="0" borderId="0" xfId="0" applyNumberFormat="1" applyFont="1" applyFill="1" applyAlignment="1" quotePrefix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4" fontId="27" fillId="0" borderId="0" xfId="0" applyNumberFormat="1" applyFont="1" applyAlignment="1" quotePrefix="1">
      <alignment/>
    </xf>
    <xf numFmtId="4" fontId="28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/>
    </xf>
    <xf numFmtId="0" fontId="21" fillId="0" borderId="14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9"/>
  <sheetViews>
    <sheetView tabSelected="1" zoomScalePageLayoutView="0" workbookViewId="0" topLeftCell="A13">
      <selection activeCell="C92" sqref="C92"/>
    </sheetView>
  </sheetViews>
  <sheetFormatPr defaultColWidth="9.140625" defaultRowHeight="12.75"/>
  <cols>
    <col min="1" max="1" width="6.00390625" style="0" customWidth="1"/>
    <col min="2" max="2" width="36.28125" style="0" customWidth="1"/>
    <col min="3" max="3" width="12.57421875" style="0" customWidth="1"/>
    <col min="4" max="4" width="11.00390625" style="0" customWidth="1"/>
    <col min="5" max="5" width="9.57421875" style="0" customWidth="1"/>
    <col min="6" max="6" width="10.28125" style="0" customWidth="1"/>
    <col min="7" max="7" width="11.421875" style="0" customWidth="1"/>
    <col min="8" max="8" width="10.00390625" style="0" customWidth="1"/>
    <col min="9" max="9" width="9.8515625" style="0" customWidth="1"/>
    <col min="10" max="10" width="11.7109375" style="0" customWidth="1"/>
  </cols>
  <sheetData>
    <row r="1" ht="12.75">
      <c r="B1" t="s">
        <v>0</v>
      </c>
    </row>
    <row r="2" spans="2:6" ht="18">
      <c r="B2" s="32" t="s">
        <v>191</v>
      </c>
      <c r="C2" s="33"/>
      <c r="D2" s="33"/>
      <c r="E2" s="1"/>
      <c r="F2" s="1"/>
    </row>
    <row r="3" spans="2:7" ht="16.5" thickBot="1">
      <c r="B3" s="22" t="s">
        <v>192</v>
      </c>
      <c r="C3" s="22"/>
      <c r="D3" s="22"/>
      <c r="E3" s="22"/>
      <c r="F3" s="22"/>
      <c r="G3" s="22"/>
    </row>
    <row r="4" spans="1:10" ht="12.75" customHeight="1">
      <c r="A4" s="66" t="s">
        <v>2</v>
      </c>
      <c r="B4" s="66" t="s">
        <v>3</v>
      </c>
      <c r="C4" s="59" t="s">
        <v>175</v>
      </c>
      <c r="D4" s="60"/>
      <c r="E4" s="56" t="s">
        <v>180</v>
      </c>
      <c r="F4" s="59" t="s">
        <v>176</v>
      </c>
      <c r="G4" s="60"/>
      <c r="H4" s="2"/>
      <c r="I4" s="56" t="s">
        <v>193</v>
      </c>
      <c r="J4" s="63" t="s">
        <v>8</v>
      </c>
    </row>
    <row r="5" spans="1:10" ht="13.5" thickBot="1">
      <c r="A5" s="67"/>
      <c r="B5" s="67"/>
      <c r="C5" s="61"/>
      <c r="D5" s="62"/>
      <c r="E5" s="57"/>
      <c r="F5" s="61"/>
      <c r="G5" s="62"/>
      <c r="H5" s="4"/>
      <c r="I5" s="57"/>
      <c r="J5" s="64"/>
    </row>
    <row r="6" spans="1:10" ht="38.25">
      <c r="A6" s="67"/>
      <c r="B6" s="67"/>
      <c r="C6" s="56" t="s">
        <v>9</v>
      </c>
      <c r="D6" s="56" t="s">
        <v>10</v>
      </c>
      <c r="E6" s="57"/>
      <c r="F6" s="4" t="s">
        <v>184</v>
      </c>
      <c r="G6" s="56" t="s">
        <v>185</v>
      </c>
      <c r="H6" s="3" t="s">
        <v>186</v>
      </c>
      <c r="I6" s="57"/>
      <c r="J6" s="64"/>
    </row>
    <row r="7" spans="1:10" ht="13.5" thickBot="1">
      <c r="A7" s="68"/>
      <c r="B7" s="68"/>
      <c r="C7" s="58"/>
      <c r="D7" s="58"/>
      <c r="E7" s="58"/>
      <c r="F7" s="4" t="s">
        <v>14</v>
      </c>
      <c r="G7" s="58"/>
      <c r="H7" s="5">
        <v>920</v>
      </c>
      <c r="I7" s="58"/>
      <c r="J7" s="65"/>
    </row>
    <row r="8" spans="1:11" ht="12.75">
      <c r="A8" s="27"/>
      <c r="B8" s="43" t="s">
        <v>126</v>
      </c>
      <c r="C8" s="26">
        <f>SUM(C9:C9)</f>
        <v>64126000</v>
      </c>
      <c r="D8" s="26">
        <f aca="true" t="shared" si="0" ref="D8:J8">SUM(D9:D9)</f>
        <v>0</v>
      </c>
      <c r="E8" s="41">
        <f t="shared" si="0"/>
        <v>0</v>
      </c>
      <c r="F8" s="26">
        <f t="shared" si="0"/>
        <v>300000</v>
      </c>
      <c r="G8" s="41">
        <f t="shared" si="0"/>
        <v>643000</v>
      </c>
      <c r="H8" s="41">
        <f t="shared" si="0"/>
        <v>0</v>
      </c>
      <c r="I8" s="26">
        <f t="shared" si="0"/>
        <v>0</v>
      </c>
      <c r="J8" s="26">
        <f t="shared" si="0"/>
        <v>65069000</v>
      </c>
      <c r="K8" s="28"/>
    </row>
    <row r="9" spans="1:11" ht="12.75">
      <c r="A9" s="29">
        <v>411100</v>
      </c>
      <c r="B9" s="25" t="s">
        <v>15</v>
      </c>
      <c r="C9" s="25">
        <v>64126000</v>
      </c>
      <c r="D9" s="25">
        <v>0</v>
      </c>
      <c r="E9" s="38">
        <v>0</v>
      </c>
      <c r="F9" s="44">
        <v>300000</v>
      </c>
      <c r="G9" s="38">
        <v>643000</v>
      </c>
      <c r="H9" s="38">
        <v>0</v>
      </c>
      <c r="I9" s="25">
        <v>0</v>
      </c>
      <c r="J9" s="26">
        <f>SUM(C9:I9)</f>
        <v>65069000</v>
      </c>
      <c r="K9" s="28"/>
    </row>
    <row r="10" spans="1:11" ht="12.75">
      <c r="A10" s="29"/>
      <c r="B10" s="26" t="s">
        <v>140</v>
      </c>
      <c r="C10" s="26">
        <f>SUM(C11:C13)</f>
        <v>10998000</v>
      </c>
      <c r="D10" s="26">
        <f aca="true" t="shared" si="1" ref="D10:J10">SUM(D11:D13)</f>
        <v>0</v>
      </c>
      <c r="E10" s="41">
        <f t="shared" si="1"/>
        <v>0</v>
      </c>
      <c r="F10" s="26">
        <f t="shared" si="1"/>
        <v>52000</v>
      </c>
      <c r="G10" s="41">
        <f t="shared" si="1"/>
        <v>113000</v>
      </c>
      <c r="H10" s="41">
        <f t="shared" si="1"/>
        <v>0</v>
      </c>
      <c r="I10" s="26">
        <f t="shared" si="1"/>
        <v>0</v>
      </c>
      <c r="J10" s="26">
        <f t="shared" si="1"/>
        <v>11163000</v>
      </c>
      <c r="K10" s="28"/>
    </row>
    <row r="11" spans="1:11" ht="12.75">
      <c r="A11" s="29">
        <v>412111</v>
      </c>
      <c r="B11" s="25" t="s">
        <v>16</v>
      </c>
      <c r="C11" s="25">
        <v>7695000</v>
      </c>
      <c r="D11" s="25">
        <v>0</v>
      </c>
      <c r="E11" s="38">
        <v>0</v>
      </c>
      <c r="F11" s="45">
        <v>36000</v>
      </c>
      <c r="G11" s="38">
        <v>80000</v>
      </c>
      <c r="H11" s="38">
        <v>0</v>
      </c>
      <c r="I11" s="25">
        <v>0</v>
      </c>
      <c r="J11" s="26">
        <f>SUM(C11:I11)</f>
        <v>7811000</v>
      </c>
      <c r="K11" s="28"/>
    </row>
    <row r="12" spans="1:11" ht="12.75">
      <c r="A12" s="29">
        <v>412211</v>
      </c>
      <c r="B12" s="25" t="s">
        <v>17</v>
      </c>
      <c r="C12" s="25">
        <v>3303000</v>
      </c>
      <c r="D12" s="25">
        <v>0</v>
      </c>
      <c r="E12" s="38">
        <v>0</v>
      </c>
      <c r="F12" s="46">
        <v>16000</v>
      </c>
      <c r="G12" s="38">
        <v>33000</v>
      </c>
      <c r="H12" s="38">
        <v>0</v>
      </c>
      <c r="I12" s="25">
        <v>0</v>
      </c>
      <c r="J12" s="26">
        <f>SUM(C12:I12)</f>
        <v>3352000</v>
      </c>
      <c r="K12" s="28"/>
    </row>
    <row r="13" spans="1:11" ht="12.75">
      <c r="A13" s="29">
        <v>412311</v>
      </c>
      <c r="B13" s="25" t="s">
        <v>18</v>
      </c>
      <c r="C13" s="25">
        <v>0</v>
      </c>
      <c r="D13" s="25">
        <v>0</v>
      </c>
      <c r="E13" s="38">
        <v>0</v>
      </c>
      <c r="F13" s="46">
        <v>0</v>
      </c>
      <c r="G13" s="38">
        <v>0</v>
      </c>
      <c r="H13" s="38">
        <v>0</v>
      </c>
      <c r="I13" s="25">
        <v>0</v>
      </c>
      <c r="J13" s="26">
        <f>SUM(C13:I13)</f>
        <v>0</v>
      </c>
      <c r="K13" s="28"/>
    </row>
    <row r="14" spans="1:11" ht="12.75">
      <c r="A14" s="29"/>
      <c r="B14" s="26" t="s">
        <v>121</v>
      </c>
      <c r="C14" s="26">
        <f>SUM(C15:C15)</f>
        <v>0</v>
      </c>
      <c r="D14" s="26">
        <f>SUM(D15:D15)</f>
        <v>78000</v>
      </c>
      <c r="E14" s="38"/>
      <c r="F14" s="26">
        <f>SUM(F15:F15)</f>
        <v>60000</v>
      </c>
      <c r="G14" s="26">
        <f>SUM(G15:G15)</f>
        <v>60000</v>
      </c>
      <c r="H14" s="41">
        <f>SUM(H15:H15)</f>
        <v>0</v>
      </c>
      <c r="I14" s="26">
        <f>SUM(I15:I15)</f>
        <v>0</v>
      </c>
      <c r="J14" s="26">
        <f>SUM(J15:J15)</f>
        <v>198000</v>
      </c>
      <c r="K14" s="28"/>
    </row>
    <row r="15" spans="1:11" ht="12.75">
      <c r="A15" s="29">
        <v>413142</v>
      </c>
      <c r="B15" s="25" t="s">
        <v>19</v>
      </c>
      <c r="C15" s="25">
        <v>0</v>
      </c>
      <c r="D15" s="25">
        <v>78000</v>
      </c>
      <c r="E15" s="38">
        <v>0</v>
      </c>
      <c r="F15" s="46">
        <v>60000</v>
      </c>
      <c r="G15" s="25">
        <v>60000</v>
      </c>
      <c r="H15" s="38">
        <v>0</v>
      </c>
      <c r="I15" s="25">
        <v>0</v>
      </c>
      <c r="J15" s="26">
        <f>SUM(C15:I15)</f>
        <v>198000</v>
      </c>
      <c r="K15" s="28"/>
    </row>
    <row r="16" spans="1:11" ht="12.75">
      <c r="A16" s="29"/>
      <c r="B16" s="26" t="s">
        <v>123</v>
      </c>
      <c r="C16" s="26">
        <f aca="true" t="shared" si="2" ref="C16:J16">SUM(C17:C20)</f>
        <v>3870000</v>
      </c>
      <c r="D16" s="26">
        <f t="shared" si="2"/>
        <v>0</v>
      </c>
      <c r="E16" s="41">
        <f t="shared" si="2"/>
        <v>0</v>
      </c>
      <c r="F16" s="26">
        <f t="shared" si="2"/>
        <v>68000</v>
      </c>
      <c r="G16" s="26">
        <f t="shared" si="2"/>
        <v>68000</v>
      </c>
      <c r="H16" s="41">
        <f t="shared" si="2"/>
        <v>0</v>
      </c>
      <c r="I16" s="26">
        <f t="shared" si="2"/>
        <v>0</v>
      </c>
      <c r="J16" s="26">
        <f t="shared" si="2"/>
        <v>4006000</v>
      </c>
      <c r="K16" s="28"/>
    </row>
    <row r="17" spans="1:11" ht="12.75">
      <c r="A17" s="29">
        <v>414111</v>
      </c>
      <c r="B17" s="25" t="s">
        <v>20</v>
      </c>
      <c r="C17" s="25">
        <v>2010000</v>
      </c>
      <c r="D17" s="25">
        <v>0</v>
      </c>
      <c r="E17" s="38">
        <v>0</v>
      </c>
      <c r="F17" s="47">
        <v>0</v>
      </c>
      <c r="G17" s="25">
        <v>0</v>
      </c>
      <c r="H17" s="38">
        <v>0</v>
      </c>
      <c r="I17" s="25">
        <v>0</v>
      </c>
      <c r="J17" s="26">
        <f>SUM(C17:I17)</f>
        <v>2010000</v>
      </c>
      <c r="K17" s="28"/>
    </row>
    <row r="18" spans="1:11" ht="12.75">
      <c r="A18" s="29">
        <v>414121</v>
      </c>
      <c r="B18" s="25" t="s">
        <v>21</v>
      </c>
      <c r="C18" s="25">
        <v>900000</v>
      </c>
      <c r="D18" s="25">
        <v>0</v>
      </c>
      <c r="E18" s="38">
        <v>0</v>
      </c>
      <c r="F18" s="47">
        <v>0</v>
      </c>
      <c r="G18" s="25">
        <v>0</v>
      </c>
      <c r="H18" s="38">
        <v>0</v>
      </c>
      <c r="I18" s="25">
        <v>0</v>
      </c>
      <c r="J18" s="26">
        <f>SUM(C18:I18)</f>
        <v>900000</v>
      </c>
      <c r="K18" s="28"/>
    </row>
    <row r="19" spans="1:11" ht="12.75">
      <c r="A19" s="29">
        <v>414311</v>
      </c>
      <c r="B19" s="25" t="s">
        <v>197</v>
      </c>
      <c r="C19" s="25">
        <v>960000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6">
        <f>SUM(C19:I19)</f>
        <v>960000</v>
      </c>
      <c r="K19" s="28"/>
    </row>
    <row r="20" spans="1:11" ht="12.75">
      <c r="A20" s="29">
        <v>414314</v>
      </c>
      <c r="B20" s="25" t="s">
        <v>22</v>
      </c>
      <c r="C20" s="25">
        <v>0</v>
      </c>
      <c r="D20" s="25">
        <v>0</v>
      </c>
      <c r="E20" s="38">
        <v>0</v>
      </c>
      <c r="F20" s="46">
        <v>68000</v>
      </c>
      <c r="G20" s="25">
        <v>68000</v>
      </c>
      <c r="H20" s="38">
        <v>0</v>
      </c>
      <c r="I20" s="25">
        <v>0</v>
      </c>
      <c r="J20" s="26">
        <f>SUM(C20:I20)</f>
        <v>136000</v>
      </c>
      <c r="K20" s="28"/>
    </row>
    <row r="21" spans="1:11" ht="12.75">
      <c r="A21" s="29"/>
      <c r="B21" s="26" t="s">
        <v>122</v>
      </c>
      <c r="C21" s="26">
        <f>SUM(C22:C22)</f>
        <v>0</v>
      </c>
      <c r="D21" s="26">
        <f aca="true" t="shared" si="3" ref="D21:J21">SUM(D22:D22)</f>
        <v>206000</v>
      </c>
      <c r="E21" s="41">
        <f t="shared" si="3"/>
        <v>0</v>
      </c>
      <c r="F21" s="26">
        <f t="shared" si="3"/>
        <v>1000</v>
      </c>
      <c r="G21" s="26">
        <f t="shared" si="3"/>
        <v>50000</v>
      </c>
      <c r="H21" s="41">
        <f t="shared" si="3"/>
        <v>0</v>
      </c>
      <c r="I21" s="26">
        <f t="shared" si="3"/>
        <v>0</v>
      </c>
      <c r="J21" s="26">
        <f t="shared" si="3"/>
        <v>257000</v>
      </c>
      <c r="K21" s="28"/>
    </row>
    <row r="22" spans="1:11" ht="12.75">
      <c r="A22" s="29">
        <v>415112</v>
      </c>
      <c r="B22" s="25" t="s">
        <v>23</v>
      </c>
      <c r="C22" s="25">
        <v>0</v>
      </c>
      <c r="D22" s="25">
        <v>206000</v>
      </c>
      <c r="E22" s="38">
        <v>0</v>
      </c>
      <c r="F22" s="46">
        <v>1000</v>
      </c>
      <c r="G22" s="25">
        <v>50000</v>
      </c>
      <c r="H22" s="38">
        <v>0</v>
      </c>
      <c r="I22" s="25">
        <v>0</v>
      </c>
      <c r="J22" s="26">
        <f>SUM(C22:I22)</f>
        <v>257000</v>
      </c>
      <c r="K22" s="28"/>
    </row>
    <row r="23" spans="1:11" ht="12.75">
      <c r="A23" s="29"/>
      <c r="B23" s="26" t="s">
        <v>141</v>
      </c>
      <c r="C23" s="26">
        <f>SUM(C24:C24)</f>
        <v>0</v>
      </c>
      <c r="D23" s="26">
        <f aca="true" t="shared" si="4" ref="D23:J23">SUM(D24:D24)</f>
        <v>945000</v>
      </c>
      <c r="E23" s="41">
        <f t="shared" si="4"/>
        <v>0</v>
      </c>
      <c r="F23" s="26">
        <f t="shared" si="4"/>
        <v>1000</v>
      </c>
      <c r="G23" s="26">
        <f t="shared" si="4"/>
        <v>1000</v>
      </c>
      <c r="H23" s="41">
        <f t="shared" si="4"/>
        <v>0</v>
      </c>
      <c r="I23" s="26">
        <f t="shared" si="4"/>
        <v>0</v>
      </c>
      <c r="J23" s="26">
        <f t="shared" si="4"/>
        <v>947000</v>
      </c>
      <c r="K23" s="28"/>
    </row>
    <row r="24" spans="1:11" ht="12.75">
      <c r="A24" s="29">
        <v>416111</v>
      </c>
      <c r="B24" s="25" t="s">
        <v>24</v>
      </c>
      <c r="C24" s="25">
        <v>0</v>
      </c>
      <c r="D24" s="25">
        <v>945000</v>
      </c>
      <c r="E24" s="38">
        <v>0</v>
      </c>
      <c r="F24" s="47">
        <v>1000</v>
      </c>
      <c r="G24" s="25">
        <v>1000</v>
      </c>
      <c r="H24" s="38">
        <v>0</v>
      </c>
      <c r="I24" s="25">
        <v>0</v>
      </c>
      <c r="J24" s="26">
        <f>SUM(C24:I24)</f>
        <v>947000</v>
      </c>
      <c r="K24" s="28"/>
    </row>
    <row r="25" spans="1:11" ht="12.75">
      <c r="A25" s="29"/>
      <c r="B25" s="26" t="s">
        <v>113</v>
      </c>
      <c r="C25" s="26">
        <f aca="true" t="shared" si="5" ref="C25:J25">SUM(C26:C44)</f>
        <v>5105000</v>
      </c>
      <c r="D25" s="26">
        <f t="shared" si="5"/>
        <v>2900000</v>
      </c>
      <c r="E25" s="41">
        <f t="shared" si="5"/>
        <v>0</v>
      </c>
      <c r="F25" s="26">
        <f t="shared" si="5"/>
        <v>1540000</v>
      </c>
      <c r="G25" s="26">
        <f t="shared" si="5"/>
        <v>353000</v>
      </c>
      <c r="H25" s="41">
        <f t="shared" si="5"/>
        <v>7000</v>
      </c>
      <c r="I25" s="26">
        <f t="shared" si="5"/>
        <v>0</v>
      </c>
      <c r="J25" s="26">
        <f t="shared" si="5"/>
        <v>9905000</v>
      </c>
      <c r="K25" s="28"/>
    </row>
    <row r="26" spans="1:11" ht="12.75">
      <c r="A26" s="29">
        <v>421111</v>
      </c>
      <c r="B26" s="25" t="s">
        <v>25</v>
      </c>
      <c r="C26" s="25">
        <v>100000</v>
      </c>
      <c r="D26" s="25">
        <v>99000</v>
      </c>
      <c r="E26" s="38">
        <v>0</v>
      </c>
      <c r="F26" s="46">
        <v>40000</v>
      </c>
      <c r="G26" s="25">
        <v>20000</v>
      </c>
      <c r="H26" s="38">
        <v>7000</v>
      </c>
      <c r="I26" s="25">
        <v>0</v>
      </c>
      <c r="J26" s="26">
        <f aca="true" t="shared" si="6" ref="J26:J44">SUM(C26:I26)</f>
        <v>266000</v>
      </c>
      <c r="K26" s="28"/>
    </row>
    <row r="27" spans="1:11" ht="12.75">
      <c r="A27" s="29">
        <v>421211</v>
      </c>
      <c r="B27" s="25" t="s">
        <v>26</v>
      </c>
      <c r="C27" s="25">
        <v>2000000</v>
      </c>
      <c r="D27" s="25">
        <v>1150000</v>
      </c>
      <c r="E27" s="38">
        <v>0</v>
      </c>
      <c r="F27" s="46">
        <v>300000</v>
      </c>
      <c r="G27" s="25">
        <v>100000</v>
      </c>
      <c r="H27" s="38">
        <v>0</v>
      </c>
      <c r="I27" s="25">
        <v>0</v>
      </c>
      <c r="J27" s="26">
        <f t="shared" si="6"/>
        <v>3550000</v>
      </c>
      <c r="K27" s="28"/>
    </row>
    <row r="28" spans="1:11" ht="12.75">
      <c r="A28" s="29">
        <v>421224</v>
      </c>
      <c r="B28" s="25" t="s">
        <v>169</v>
      </c>
      <c r="C28" s="25">
        <v>2300000</v>
      </c>
      <c r="D28" s="25">
        <v>1381000</v>
      </c>
      <c r="E28" s="38">
        <v>0</v>
      </c>
      <c r="F28" s="46">
        <v>950000</v>
      </c>
      <c r="G28" s="25">
        <v>0</v>
      </c>
      <c r="H28" s="38">
        <v>0</v>
      </c>
      <c r="I28" s="25">
        <v>0</v>
      </c>
      <c r="J28" s="26">
        <f t="shared" si="6"/>
        <v>4631000</v>
      </c>
      <c r="K28" s="28"/>
    </row>
    <row r="29" spans="1:11" ht="12.75">
      <c r="A29" s="29">
        <v>421311</v>
      </c>
      <c r="B29" s="25" t="s">
        <v>27</v>
      </c>
      <c r="C29" s="25">
        <v>20000</v>
      </c>
      <c r="D29" s="25">
        <v>0</v>
      </c>
      <c r="E29" s="38">
        <v>0</v>
      </c>
      <c r="F29" s="46">
        <v>5000</v>
      </c>
      <c r="G29" s="25">
        <v>10000</v>
      </c>
      <c r="H29" s="38">
        <v>0</v>
      </c>
      <c r="I29" s="25">
        <v>0</v>
      </c>
      <c r="J29" s="26">
        <f t="shared" si="6"/>
        <v>35000</v>
      </c>
      <c r="K29" s="28"/>
    </row>
    <row r="30" spans="1:11" ht="12.75">
      <c r="A30" s="29">
        <v>421321</v>
      </c>
      <c r="B30" s="25" t="s">
        <v>162</v>
      </c>
      <c r="C30" s="25">
        <v>50000</v>
      </c>
      <c r="D30" s="25">
        <v>0</v>
      </c>
      <c r="E30" s="38">
        <v>0</v>
      </c>
      <c r="F30" s="25">
        <v>5000</v>
      </c>
      <c r="G30" s="25">
        <v>20000</v>
      </c>
      <c r="H30" s="38">
        <v>0</v>
      </c>
      <c r="I30" s="25">
        <v>0</v>
      </c>
      <c r="J30" s="26">
        <f t="shared" si="6"/>
        <v>75000</v>
      </c>
      <c r="K30" s="28"/>
    </row>
    <row r="31" spans="1:11" ht="12.75">
      <c r="A31" s="29">
        <v>421323</v>
      </c>
      <c r="B31" s="25" t="s">
        <v>28</v>
      </c>
      <c r="C31" s="25">
        <v>60000</v>
      </c>
      <c r="D31" s="25">
        <v>0</v>
      </c>
      <c r="E31" s="38">
        <v>0</v>
      </c>
      <c r="F31" s="46">
        <v>10000</v>
      </c>
      <c r="G31" s="25">
        <v>5000</v>
      </c>
      <c r="H31" s="38">
        <v>0</v>
      </c>
      <c r="I31" s="25">
        <v>0</v>
      </c>
      <c r="J31" s="26">
        <f t="shared" si="6"/>
        <v>75000</v>
      </c>
      <c r="K31" s="28"/>
    </row>
    <row r="32" spans="1:11" ht="12.75">
      <c r="A32" s="29">
        <v>421324</v>
      </c>
      <c r="B32" s="25" t="s">
        <v>29</v>
      </c>
      <c r="C32" s="25">
        <v>90000</v>
      </c>
      <c r="D32" s="25">
        <v>10000</v>
      </c>
      <c r="E32" s="38">
        <v>0</v>
      </c>
      <c r="F32" s="46">
        <v>15000</v>
      </c>
      <c r="G32" s="25">
        <v>5000</v>
      </c>
      <c r="H32" s="38">
        <v>0</v>
      </c>
      <c r="I32" s="25">
        <v>0</v>
      </c>
      <c r="J32" s="26">
        <f t="shared" si="6"/>
        <v>120000</v>
      </c>
      <c r="K32" s="28"/>
    </row>
    <row r="33" spans="1:11" ht="12.75">
      <c r="A33" s="29">
        <v>421392</v>
      </c>
      <c r="B33" s="25" t="s">
        <v>30</v>
      </c>
      <c r="C33" s="25">
        <v>80000</v>
      </c>
      <c r="D33" s="25">
        <v>0</v>
      </c>
      <c r="E33" s="38">
        <v>0</v>
      </c>
      <c r="F33" s="46">
        <v>1000</v>
      </c>
      <c r="G33" s="25">
        <v>1000</v>
      </c>
      <c r="H33" s="38">
        <v>0</v>
      </c>
      <c r="I33" s="25">
        <v>0</v>
      </c>
      <c r="J33" s="26">
        <f t="shared" si="6"/>
        <v>82000</v>
      </c>
      <c r="K33" s="28"/>
    </row>
    <row r="34" spans="1:11" ht="12.75">
      <c r="A34" s="29">
        <v>421411</v>
      </c>
      <c r="B34" s="25" t="s">
        <v>31</v>
      </c>
      <c r="C34" s="25">
        <v>80000</v>
      </c>
      <c r="D34" s="25">
        <v>58000</v>
      </c>
      <c r="E34" s="38">
        <v>0</v>
      </c>
      <c r="F34" s="47">
        <v>15000</v>
      </c>
      <c r="G34" s="25">
        <v>15000</v>
      </c>
      <c r="H34" s="38">
        <v>0</v>
      </c>
      <c r="I34" s="25">
        <v>0</v>
      </c>
      <c r="J34" s="26">
        <f t="shared" si="6"/>
        <v>168000</v>
      </c>
      <c r="K34" s="28"/>
    </row>
    <row r="35" spans="1:11" ht="12.75">
      <c r="A35" s="29">
        <v>421412</v>
      </c>
      <c r="B35" s="25" t="s">
        <v>32</v>
      </c>
      <c r="C35" s="25">
        <v>50000</v>
      </c>
      <c r="D35" s="25">
        <v>30000</v>
      </c>
      <c r="E35" s="38">
        <v>0</v>
      </c>
      <c r="F35" s="25">
        <v>6000</v>
      </c>
      <c r="G35" s="25">
        <v>3000</v>
      </c>
      <c r="H35" s="38">
        <v>0</v>
      </c>
      <c r="I35" s="25">
        <v>0</v>
      </c>
      <c r="J35" s="26">
        <f t="shared" si="6"/>
        <v>89000</v>
      </c>
      <c r="K35" s="28"/>
    </row>
    <row r="36" spans="1:11" ht="12.75">
      <c r="A36" s="29">
        <v>421414</v>
      </c>
      <c r="B36" s="25" t="s">
        <v>33</v>
      </c>
      <c r="C36" s="25">
        <v>0</v>
      </c>
      <c r="D36" s="25">
        <v>0</v>
      </c>
      <c r="E36" s="38">
        <v>0</v>
      </c>
      <c r="F36" s="25">
        <v>30000</v>
      </c>
      <c r="G36" s="25">
        <v>8000</v>
      </c>
      <c r="H36" s="38">
        <v>0</v>
      </c>
      <c r="I36" s="25">
        <v>0</v>
      </c>
      <c r="J36" s="26">
        <f t="shared" si="6"/>
        <v>38000</v>
      </c>
      <c r="K36" s="28"/>
    </row>
    <row r="37" spans="1:11" ht="12.75">
      <c r="A37" s="29">
        <v>421419</v>
      </c>
      <c r="B37" s="25" t="s">
        <v>34</v>
      </c>
      <c r="C37" s="25">
        <v>0</v>
      </c>
      <c r="D37" s="25">
        <v>0</v>
      </c>
      <c r="E37" s="38">
        <v>0</v>
      </c>
      <c r="F37" s="25">
        <v>0</v>
      </c>
      <c r="G37" s="25">
        <v>10000</v>
      </c>
      <c r="H37" s="38">
        <v>0</v>
      </c>
      <c r="I37" s="25">
        <v>0</v>
      </c>
      <c r="J37" s="26">
        <f t="shared" si="6"/>
        <v>10000</v>
      </c>
      <c r="K37" s="28"/>
    </row>
    <row r="38" spans="1:11" ht="12.75">
      <c r="A38" s="29">
        <v>421421</v>
      </c>
      <c r="B38" s="25" t="s">
        <v>35</v>
      </c>
      <c r="C38" s="25">
        <v>15000</v>
      </c>
      <c r="D38" s="25">
        <v>11000</v>
      </c>
      <c r="E38" s="38">
        <v>0</v>
      </c>
      <c r="F38" s="25">
        <v>6000</v>
      </c>
      <c r="G38" s="25">
        <v>6000</v>
      </c>
      <c r="H38" s="38">
        <v>0</v>
      </c>
      <c r="I38" s="25">
        <v>0</v>
      </c>
      <c r="J38" s="26">
        <f t="shared" si="6"/>
        <v>38000</v>
      </c>
      <c r="K38" s="28"/>
    </row>
    <row r="39" spans="1:11" ht="12.75">
      <c r="A39" s="29">
        <v>421422</v>
      </c>
      <c r="B39" s="25" t="s">
        <v>36</v>
      </c>
      <c r="C39" s="25">
        <v>15000</v>
      </c>
      <c r="D39" s="25">
        <v>4000</v>
      </c>
      <c r="E39" s="38">
        <v>0</v>
      </c>
      <c r="F39" s="25">
        <v>15000</v>
      </c>
      <c r="G39" s="25">
        <v>15000</v>
      </c>
      <c r="H39" s="38">
        <v>0</v>
      </c>
      <c r="I39" s="25">
        <v>0</v>
      </c>
      <c r="J39" s="26">
        <f t="shared" si="6"/>
        <v>49000</v>
      </c>
      <c r="K39" s="28"/>
    </row>
    <row r="40" spans="1:11" ht="12.75">
      <c r="A40" s="34">
        <v>421511</v>
      </c>
      <c r="B40" s="38" t="s">
        <v>127</v>
      </c>
      <c r="C40" s="38">
        <v>80000</v>
      </c>
      <c r="D40" s="38">
        <v>6000</v>
      </c>
      <c r="E40" s="38">
        <v>0</v>
      </c>
      <c r="F40" s="38">
        <v>10000</v>
      </c>
      <c r="G40" s="38">
        <v>70000</v>
      </c>
      <c r="H40" s="38">
        <v>0</v>
      </c>
      <c r="I40" s="38">
        <v>0</v>
      </c>
      <c r="J40" s="41">
        <f t="shared" si="6"/>
        <v>166000</v>
      </c>
      <c r="K40" s="36"/>
    </row>
    <row r="41" spans="1:14" ht="12.75">
      <c r="A41" s="34">
        <v>421512</v>
      </c>
      <c r="B41" s="38" t="s">
        <v>37</v>
      </c>
      <c r="C41" s="38">
        <v>100000</v>
      </c>
      <c r="D41" s="38">
        <v>71000</v>
      </c>
      <c r="E41" s="38">
        <v>0</v>
      </c>
      <c r="F41" s="38">
        <v>70000</v>
      </c>
      <c r="G41" s="38">
        <v>30000</v>
      </c>
      <c r="H41" s="38">
        <v>0</v>
      </c>
      <c r="I41" s="38">
        <v>0</v>
      </c>
      <c r="J41" s="41">
        <f t="shared" si="6"/>
        <v>271000</v>
      </c>
      <c r="K41" s="36"/>
      <c r="N41" s="31"/>
    </row>
    <row r="42" spans="1:14" ht="12.75">
      <c r="A42" s="34">
        <v>421521</v>
      </c>
      <c r="B42" s="38" t="s">
        <v>38</v>
      </c>
      <c r="C42" s="38">
        <v>0</v>
      </c>
      <c r="D42" s="38">
        <v>15000</v>
      </c>
      <c r="E42" s="38">
        <v>0</v>
      </c>
      <c r="F42" s="38">
        <v>30000</v>
      </c>
      <c r="G42" s="38">
        <v>15000</v>
      </c>
      <c r="H42" s="38">
        <v>0</v>
      </c>
      <c r="I42" s="38">
        <v>0</v>
      </c>
      <c r="J42" s="41">
        <f t="shared" si="6"/>
        <v>60000</v>
      </c>
      <c r="K42" s="36"/>
      <c r="N42" s="31"/>
    </row>
    <row r="43" spans="1:11" ht="12.75">
      <c r="A43" s="34">
        <v>421523</v>
      </c>
      <c r="B43" s="38" t="s">
        <v>39</v>
      </c>
      <c r="C43" s="38">
        <v>45000</v>
      </c>
      <c r="D43" s="38">
        <v>65000</v>
      </c>
      <c r="E43" s="38">
        <v>0</v>
      </c>
      <c r="F43" s="38">
        <v>30000</v>
      </c>
      <c r="G43" s="38">
        <v>20000</v>
      </c>
      <c r="H43" s="38">
        <v>0</v>
      </c>
      <c r="I43" s="38">
        <v>0</v>
      </c>
      <c r="J43" s="41">
        <f t="shared" si="6"/>
        <v>160000</v>
      </c>
      <c r="K43" s="36"/>
    </row>
    <row r="44" spans="1:11" ht="12.75">
      <c r="A44" s="34">
        <v>421911</v>
      </c>
      <c r="B44" s="38" t="s">
        <v>40</v>
      </c>
      <c r="C44" s="38">
        <v>20000</v>
      </c>
      <c r="D44" s="38">
        <v>0</v>
      </c>
      <c r="E44" s="38">
        <v>0</v>
      </c>
      <c r="F44" s="38">
        <v>2000</v>
      </c>
      <c r="G44" s="38">
        <v>0</v>
      </c>
      <c r="H44" s="38">
        <v>0</v>
      </c>
      <c r="I44" s="38">
        <v>0</v>
      </c>
      <c r="J44" s="41">
        <f t="shared" si="6"/>
        <v>22000</v>
      </c>
      <c r="K44" s="36"/>
    </row>
    <row r="45" spans="1:11" ht="12.75">
      <c r="A45" s="29"/>
      <c r="B45" s="26" t="s">
        <v>114</v>
      </c>
      <c r="C45" s="26">
        <f>SUM(C46:C57)</f>
        <v>248000</v>
      </c>
      <c r="D45" s="26">
        <f aca="true" t="shared" si="7" ref="D45:J45">SUM(D46:D57)</f>
        <v>232000</v>
      </c>
      <c r="E45" s="41">
        <f t="shared" si="7"/>
        <v>0</v>
      </c>
      <c r="F45" s="26">
        <f t="shared" si="7"/>
        <v>327000</v>
      </c>
      <c r="G45" s="26">
        <f t="shared" si="7"/>
        <v>351000</v>
      </c>
      <c r="H45" s="41">
        <f t="shared" si="7"/>
        <v>400000</v>
      </c>
      <c r="I45" s="26">
        <f t="shared" si="7"/>
        <v>0</v>
      </c>
      <c r="J45" s="26">
        <f t="shared" si="7"/>
        <v>1558000</v>
      </c>
      <c r="K45" s="28"/>
    </row>
    <row r="46" spans="1:11" ht="12.75">
      <c r="A46" s="29">
        <v>422111</v>
      </c>
      <c r="B46" s="25" t="s">
        <v>41</v>
      </c>
      <c r="C46" s="25">
        <v>90000</v>
      </c>
      <c r="D46" s="25">
        <v>75000</v>
      </c>
      <c r="E46" s="38">
        <v>0</v>
      </c>
      <c r="F46" s="25">
        <v>40000</v>
      </c>
      <c r="G46" s="25">
        <v>30000</v>
      </c>
      <c r="H46" s="38">
        <v>150000</v>
      </c>
      <c r="I46" s="25">
        <v>0</v>
      </c>
      <c r="J46" s="26">
        <f aca="true" t="shared" si="8" ref="J46:J57">SUM(C46:I46)</f>
        <v>385000</v>
      </c>
      <c r="K46" s="28"/>
    </row>
    <row r="47" spans="1:11" ht="12.75">
      <c r="A47" s="29">
        <v>422211</v>
      </c>
      <c r="B47" s="25" t="s">
        <v>42</v>
      </c>
      <c r="C47" s="25">
        <v>0</v>
      </c>
      <c r="D47" s="25">
        <v>0</v>
      </c>
      <c r="E47" s="38">
        <v>0</v>
      </c>
      <c r="F47" s="25">
        <v>0</v>
      </c>
      <c r="G47" s="25">
        <v>15000</v>
      </c>
      <c r="H47" s="38">
        <v>200000</v>
      </c>
      <c r="I47" s="25">
        <v>0</v>
      </c>
      <c r="J47" s="26">
        <f t="shared" si="8"/>
        <v>215000</v>
      </c>
      <c r="K47" s="28"/>
    </row>
    <row r="48" spans="1:11" ht="12.75">
      <c r="A48" s="29">
        <v>422121</v>
      </c>
      <c r="B48" s="25" t="s">
        <v>43</v>
      </c>
      <c r="C48" s="25">
        <v>40000</v>
      </c>
      <c r="D48" s="25">
        <v>15000</v>
      </c>
      <c r="E48" s="38">
        <v>0</v>
      </c>
      <c r="F48" s="25">
        <v>20000</v>
      </c>
      <c r="G48" s="25">
        <v>19000</v>
      </c>
      <c r="H48" s="38">
        <v>0</v>
      </c>
      <c r="I48" s="25">
        <v>0</v>
      </c>
      <c r="J48" s="26">
        <f t="shared" si="8"/>
        <v>94000</v>
      </c>
      <c r="K48" s="28"/>
    </row>
    <row r="49" spans="1:11" ht="12.75">
      <c r="A49" s="29">
        <v>422131</v>
      </c>
      <c r="B49" s="25" t="s">
        <v>44</v>
      </c>
      <c r="C49" s="25">
        <v>50000</v>
      </c>
      <c r="D49" s="25">
        <v>23000</v>
      </c>
      <c r="E49" s="38">
        <v>0</v>
      </c>
      <c r="F49" s="25">
        <v>50000</v>
      </c>
      <c r="G49" s="25">
        <v>50000</v>
      </c>
      <c r="H49" s="38">
        <v>0</v>
      </c>
      <c r="I49" s="25">
        <v>0</v>
      </c>
      <c r="J49" s="26">
        <f t="shared" si="8"/>
        <v>173000</v>
      </c>
      <c r="K49" s="28"/>
    </row>
    <row r="50" spans="1:11" ht="12.75">
      <c r="A50" s="29">
        <v>422191</v>
      </c>
      <c r="B50" s="25" t="s">
        <v>129</v>
      </c>
      <c r="C50" s="25">
        <v>2000</v>
      </c>
      <c r="D50" s="25">
        <v>1000</v>
      </c>
      <c r="E50" s="38">
        <v>0</v>
      </c>
      <c r="F50" s="25">
        <v>2000</v>
      </c>
      <c r="G50" s="25">
        <v>2000</v>
      </c>
      <c r="H50" s="38">
        <v>0</v>
      </c>
      <c r="I50" s="25">
        <v>0</v>
      </c>
      <c r="J50" s="26">
        <f t="shared" si="8"/>
        <v>7000</v>
      </c>
      <c r="K50" s="28"/>
    </row>
    <row r="51" spans="1:11" ht="12.75">
      <c r="A51" s="29">
        <v>422192</v>
      </c>
      <c r="B51" s="25" t="s">
        <v>174</v>
      </c>
      <c r="C51" s="25">
        <v>2000</v>
      </c>
      <c r="D51" s="25">
        <v>2000</v>
      </c>
      <c r="E51" s="38">
        <v>0</v>
      </c>
      <c r="F51" s="25">
        <v>0</v>
      </c>
      <c r="G51" s="25">
        <v>0</v>
      </c>
      <c r="H51" s="38">
        <v>0</v>
      </c>
      <c r="I51" s="25">
        <v>0</v>
      </c>
      <c r="J51" s="26">
        <f t="shared" si="8"/>
        <v>4000</v>
      </c>
      <c r="K51" s="28"/>
    </row>
    <row r="52" spans="1:11" ht="12.75">
      <c r="A52" s="29">
        <v>422194</v>
      </c>
      <c r="B52" s="25" t="s">
        <v>207</v>
      </c>
      <c r="C52" s="25">
        <v>50000</v>
      </c>
      <c r="D52" s="25">
        <v>64000</v>
      </c>
      <c r="E52" s="38">
        <v>0</v>
      </c>
      <c r="F52" s="25">
        <v>30000</v>
      </c>
      <c r="G52" s="25">
        <v>18000</v>
      </c>
      <c r="H52" s="38">
        <v>0</v>
      </c>
      <c r="I52" s="25">
        <v>0</v>
      </c>
      <c r="J52" s="26">
        <f t="shared" si="8"/>
        <v>162000</v>
      </c>
      <c r="K52" s="28"/>
    </row>
    <row r="53" spans="1:11" ht="12.75">
      <c r="A53" s="29">
        <v>422199</v>
      </c>
      <c r="B53" s="25" t="s">
        <v>130</v>
      </c>
      <c r="C53" s="25">
        <v>10000</v>
      </c>
      <c r="D53" s="25">
        <v>5000</v>
      </c>
      <c r="E53" s="38">
        <v>0</v>
      </c>
      <c r="F53" s="25">
        <v>4000</v>
      </c>
      <c r="G53" s="25">
        <v>4000</v>
      </c>
      <c r="H53" s="38">
        <v>0</v>
      </c>
      <c r="I53" s="25">
        <v>0</v>
      </c>
      <c r="J53" s="26">
        <f t="shared" si="8"/>
        <v>23000</v>
      </c>
      <c r="K53" s="28"/>
    </row>
    <row r="54" spans="1:11" ht="12.75">
      <c r="A54" s="29">
        <v>422221</v>
      </c>
      <c r="B54" s="25" t="s">
        <v>172</v>
      </c>
      <c r="C54" s="25">
        <v>0</v>
      </c>
      <c r="D54" s="25">
        <v>1000</v>
      </c>
      <c r="E54" s="38">
        <v>0</v>
      </c>
      <c r="F54" s="25">
        <v>0</v>
      </c>
      <c r="G54" s="25">
        <v>0</v>
      </c>
      <c r="H54" s="38">
        <v>0</v>
      </c>
      <c r="I54" s="25">
        <v>0</v>
      </c>
      <c r="J54" s="26">
        <f t="shared" si="8"/>
        <v>1000</v>
      </c>
      <c r="K54" s="28"/>
    </row>
    <row r="55" spans="1:11" ht="12.75">
      <c r="A55" s="29">
        <v>422392</v>
      </c>
      <c r="B55" s="25" t="s">
        <v>45</v>
      </c>
      <c r="C55" s="25">
        <v>4000</v>
      </c>
      <c r="D55" s="25">
        <v>0</v>
      </c>
      <c r="E55" s="38">
        <v>0</v>
      </c>
      <c r="F55" s="25">
        <v>120000</v>
      </c>
      <c r="G55" s="25">
        <v>135000</v>
      </c>
      <c r="H55" s="38">
        <v>0</v>
      </c>
      <c r="I55" s="25">
        <v>0</v>
      </c>
      <c r="J55" s="26">
        <f t="shared" si="8"/>
        <v>259000</v>
      </c>
      <c r="K55" s="35"/>
    </row>
    <row r="56" spans="1:11" ht="12.75">
      <c r="A56" s="29">
        <v>422411</v>
      </c>
      <c r="B56" s="25" t="s">
        <v>46</v>
      </c>
      <c r="C56" s="25">
        <v>0</v>
      </c>
      <c r="D56" s="25">
        <v>6000</v>
      </c>
      <c r="E56" s="38">
        <v>0</v>
      </c>
      <c r="F56" s="25">
        <v>60000</v>
      </c>
      <c r="G56" s="25">
        <v>58000</v>
      </c>
      <c r="H56" s="38">
        <v>50000</v>
      </c>
      <c r="I56" s="25">
        <v>0</v>
      </c>
      <c r="J56" s="26">
        <f t="shared" si="8"/>
        <v>174000</v>
      </c>
      <c r="K56" s="28"/>
    </row>
    <row r="57" spans="1:11" ht="12.75">
      <c r="A57" s="29">
        <v>422412</v>
      </c>
      <c r="B57" s="25" t="s">
        <v>47</v>
      </c>
      <c r="C57" s="25">
        <v>0</v>
      </c>
      <c r="D57" s="25">
        <v>40000</v>
      </c>
      <c r="E57" s="38">
        <v>0</v>
      </c>
      <c r="F57" s="25">
        <v>1000</v>
      </c>
      <c r="G57" s="25">
        <v>20000</v>
      </c>
      <c r="H57" s="38">
        <v>0</v>
      </c>
      <c r="I57" s="25">
        <v>0</v>
      </c>
      <c r="J57" s="26">
        <f t="shared" si="8"/>
        <v>61000</v>
      </c>
      <c r="K57" s="28"/>
    </row>
    <row r="58" spans="1:11" ht="12.75">
      <c r="A58" s="29"/>
      <c r="B58" s="26" t="s">
        <v>115</v>
      </c>
      <c r="C58" s="26">
        <f>SUM(C59:C77)</f>
        <v>823000</v>
      </c>
      <c r="D58" s="26">
        <f aca="true" t="shared" si="9" ref="D58:J58">SUM(D59:D77)</f>
        <v>200000</v>
      </c>
      <c r="E58" s="41">
        <f t="shared" si="9"/>
        <v>0</v>
      </c>
      <c r="F58" s="26">
        <f t="shared" si="9"/>
        <v>460000</v>
      </c>
      <c r="G58" s="26">
        <f t="shared" si="9"/>
        <v>390000</v>
      </c>
      <c r="H58" s="41">
        <f t="shared" si="9"/>
        <v>538000</v>
      </c>
      <c r="I58" s="26">
        <f t="shared" si="9"/>
        <v>0</v>
      </c>
      <c r="J58" s="26">
        <f t="shared" si="9"/>
        <v>2411000</v>
      </c>
      <c r="K58" s="28"/>
    </row>
    <row r="59" spans="1:11" ht="12.75">
      <c r="A59" s="29">
        <v>423211</v>
      </c>
      <c r="B59" s="25" t="s">
        <v>48</v>
      </c>
      <c r="C59" s="25">
        <v>0</v>
      </c>
      <c r="D59" s="25">
        <v>0</v>
      </c>
      <c r="E59" s="38">
        <v>0</v>
      </c>
      <c r="F59" s="25">
        <v>1000</v>
      </c>
      <c r="G59" s="25">
        <v>0</v>
      </c>
      <c r="H59" s="38">
        <v>0</v>
      </c>
      <c r="I59" s="25">
        <v>0</v>
      </c>
      <c r="J59" s="26">
        <f aca="true" t="shared" si="10" ref="J59:J77">SUM(C59:I59)</f>
        <v>1000</v>
      </c>
      <c r="K59" s="28"/>
    </row>
    <row r="60" spans="1:11" ht="12.75">
      <c r="A60" s="29">
        <v>423212</v>
      </c>
      <c r="B60" s="25" t="s">
        <v>49</v>
      </c>
      <c r="C60" s="25">
        <v>280000</v>
      </c>
      <c r="D60" s="25">
        <v>19000</v>
      </c>
      <c r="E60" s="38">
        <v>0</v>
      </c>
      <c r="F60" s="25">
        <v>25000</v>
      </c>
      <c r="G60" s="25">
        <v>0</v>
      </c>
      <c r="H60" s="38">
        <v>0</v>
      </c>
      <c r="I60" s="25">
        <v>0</v>
      </c>
      <c r="J60" s="26">
        <f t="shared" si="10"/>
        <v>324000</v>
      </c>
      <c r="K60" s="28"/>
    </row>
    <row r="61" spans="1:11" ht="12.75">
      <c r="A61" s="29">
        <v>423221</v>
      </c>
      <c r="B61" s="25" t="s">
        <v>200</v>
      </c>
      <c r="C61" s="25">
        <v>40000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26">
        <f t="shared" si="10"/>
        <v>40000</v>
      </c>
      <c r="K61" s="28"/>
    </row>
    <row r="62" spans="1:11" ht="12.75">
      <c r="A62" s="29">
        <v>423321</v>
      </c>
      <c r="B62" s="25" t="s">
        <v>50</v>
      </c>
      <c r="C62" s="25">
        <v>63000</v>
      </c>
      <c r="D62" s="25">
        <v>66000</v>
      </c>
      <c r="E62" s="38">
        <v>0</v>
      </c>
      <c r="F62" s="25">
        <v>40000</v>
      </c>
      <c r="G62" s="25">
        <v>15000</v>
      </c>
      <c r="H62" s="38">
        <v>0</v>
      </c>
      <c r="I62" s="25">
        <v>0</v>
      </c>
      <c r="J62" s="26">
        <f t="shared" si="10"/>
        <v>184000</v>
      </c>
      <c r="K62" s="28"/>
    </row>
    <row r="63" spans="1:11" ht="12.75">
      <c r="A63" s="29">
        <v>423322</v>
      </c>
      <c r="B63" s="25" t="s">
        <v>142</v>
      </c>
      <c r="C63" s="25">
        <v>45000</v>
      </c>
      <c r="D63" s="25">
        <v>0</v>
      </c>
      <c r="E63" s="38">
        <v>0</v>
      </c>
      <c r="F63" s="25">
        <v>35000</v>
      </c>
      <c r="G63" s="25">
        <v>5000</v>
      </c>
      <c r="H63" s="38">
        <v>0</v>
      </c>
      <c r="I63" s="25">
        <v>0</v>
      </c>
      <c r="J63" s="26">
        <f t="shared" si="10"/>
        <v>85000</v>
      </c>
      <c r="K63" s="28"/>
    </row>
    <row r="64" spans="1:11" ht="12.75">
      <c r="A64" s="29">
        <v>423323</v>
      </c>
      <c r="B64" s="25" t="s">
        <v>51</v>
      </c>
      <c r="C64" s="25">
        <v>5000</v>
      </c>
      <c r="D64" s="25">
        <v>1000</v>
      </c>
      <c r="E64" s="38">
        <v>0</v>
      </c>
      <c r="F64" s="25">
        <v>2000</v>
      </c>
      <c r="G64" s="25">
        <v>2000</v>
      </c>
      <c r="H64" s="38">
        <v>0</v>
      </c>
      <c r="I64" s="25">
        <v>0</v>
      </c>
      <c r="J64" s="26">
        <f t="shared" si="10"/>
        <v>10000</v>
      </c>
      <c r="K64" s="28"/>
    </row>
    <row r="65" spans="1:11" ht="12.75">
      <c r="A65" s="29">
        <v>423391</v>
      </c>
      <c r="B65" s="25" t="s">
        <v>52</v>
      </c>
      <c r="C65" s="25">
        <v>60000</v>
      </c>
      <c r="D65" s="25">
        <v>0</v>
      </c>
      <c r="E65" s="38">
        <v>0</v>
      </c>
      <c r="F65" s="25">
        <v>0</v>
      </c>
      <c r="G65" s="25">
        <v>20000</v>
      </c>
      <c r="H65" s="38">
        <v>0</v>
      </c>
      <c r="I65" s="25">
        <v>0</v>
      </c>
      <c r="J65" s="26">
        <f t="shared" si="10"/>
        <v>80000</v>
      </c>
      <c r="K65" s="28"/>
    </row>
    <row r="66" spans="1:11" ht="12.75">
      <c r="A66" s="29">
        <v>423399</v>
      </c>
      <c r="B66" s="25" t="s">
        <v>53</v>
      </c>
      <c r="C66" s="25">
        <v>1000</v>
      </c>
      <c r="D66" s="25">
        <v>0</v>
      </c>
      <c r="E66" s="38">
        <v>0</v>
      </c>
      <c r="F66" s="25">
        <v>1000</v>
      </c>
      <c r="G66" s="25">
        <v>18000</v>
      </c>
      <c r="H66" s="38">
        <v>0</v>
      </c>
      <c r="I66" s="25">
        <v>0</v>
      </c>
      <c r="J66" s="26">
        <f t="shared" si="10"/>
        <v>20000</v>
      </c>
      <c r="K66" s="28"/>
    </row>
    <row r="67" spans="1:11" ht="12.75">
      <c r="A67" s="29">
        <v>423419</v>
      </c>
      <c r="B67" s="25" t="s">
        <v>54</v>
      </c>
      <c r="C67" s="25">
        <v>63000</v>
      </c>
      <c r="D67" s="25">
        <v>69000</v>
      </c>
      <c r="E67" s="38">
        <v>0</v>
      </c>
      <c r="F67" s="25">
        <v>35000</v>
      </c>
      <c r="G67" s="25">
        <v>5000</v>
      </c>
      <c r="H67" s="38">
        <v>6000</v>
      </c>
      <c r="I67" s="25">
        <v>0</v>
      </c>
      <c r="J67" s="26">
        <f t="shared" si="10"/>
        <v>178000</v>
      </c>
      <c r="K67" s="28"/>
    </row>
    <row r="68" spans="1:11" ht="12.75">
      <c r="A68" s="29">
        <v>423432</v>
      </c>
      <c r="B68" s="25" t="s">
        <v>55</v>
      </c>
      <c r="C68" s="25">
        <v>36000</v>
      </c>
      <c r="D68" s="25">
        <v>1000</v>
      </c>
      <c r="E68" s="38">
        <v>0</v>
      </c>
      <c r="F68" s="25">
        <v>20000</v>
      </c>
      <c r="G68" s="25">
        <v>10000</v>
      </c>
      <c r="H68" s="38">
        <v>10000</v>
      </c>
      <c r="I68" s="25">
        <v>0</v>
      </c>
      <c r="J68" s="26">
        <f t="shared" si="10"/>
        <v>77000</v>
      </c>
      <c r="K68" s="28"/>
    </row>
    <row r="69" spans="1:11" ht="12.75">
      <c r="A69" s="29">
        <v>423521</v>
      </c>
      <c r="B69" s="25" t="s">
        <v>56</v>
      </c>
      <c r="C69" s="25">
        <v>0</v>
      </c>
      <c r="D69" s="25">
        <v>0</v>
      </c>
      <c r="E69" s="38">
        <v>0</v>
      </c>
      <c r="F69" s="25">
        <v>25000</v>
      </c>
      <c r="G69" s="25">
        <v>15000</v>
      </c>
      <c r="H69" s="38">
        <v>0</v>
      </c>
      <c r="I69" s="25">
        <v>0</v>
      </c>
      <c r="J69" s="26">
        <f t="shared" si="10"/>
        <v>40000</v>
      </c>
      <c r="K69" s="28"/>
    </row>
    <row r="70" spans="1:11" ht="12.75">
      <c r="A70" s="29">
        <v>423531</v>
      </c>
      <c r="B70" s="25" t="s">
        <v>204</v>
      </c>
      <c r="C70" s="38">
        <v>0</v>
      </c>
      <c r="D70" s="38">
        <v>0</v>
      </c>
      <c r="E70" s="38">
        <v>0</v>
      </c>
      <c r="F70" s="25">
        <v>20000</v>
      </c>
      <c r="G70" s="38">
        <v>0</v>
      </c>
      <c r="H70" s="38">
        <v>0</v>
      </c>
      <c r="I70" s="38">
        <v>0</v>
      </c>
      <c r="J70" s="26">
        <f t="shared" si="10"/>
        <v>20000</v>
      </c>
      <c r="K70" s="28"/>
    </row>
    <row r="71" spans="1:11" ht="12.75">
      <c r="A71" s="29">
        <v>423539</v>
      </c>
      <c r="B71" s="25" t="s">
        <v>202</v>
      </c>
      <c r="C71" s="25">
        <v>0</v>
      </c>
      <c r="D71" s="25">
        <v>0</v>
      </c>
      <c r="E71" s="25">
        <v>0</v>
      </c>
      <c r="F71" s="25">
        <v>15000</v>
      </c>
      <c r="G71" s="25">
        <v>0</v>
      </c>
      <c r="H71" s="25">
        <v>0</v>
      </c>
      <c r="I71" s="25">
        <v>0</v>
      </c>
      <c r="J71" s="26">
        <f t="shared" si="10"/>
        <v>15000</v>
      </c>
      <c r="K71" s="28"/>
    </row>
    <row r="72" spans="1:11" ht="12.75">
      <c r="A72" s="29">
        <v>423591</v>
      </c>
      <c r="B72" s="25" t="s">
        <v>164</v>
      </c>
      <c r="C72" s="25">
        <v>0</v>
      </c>
      <c r="D72" s="25">
        <v>0</v>
      </c>
      <c r="E72" s="38">
        <v>0</v>
      </c>
      <c r="F72" s="26">
        <v>1000</v>
      </c>
      <c r="G72" s="25">
        <v>0</v>
      </c>
      <c r="H72" s="38">
        <v>0</v>
      </c>
      <c r="I72" s="25">
        <v>0</v>
      </c>
      <c r="J72" s="26">
        <f t="shared" si="10"/>
        <v>1000</v>
      </c>
      <c r="K72" s="28"/>
    </row>
    <row r="73" spans="1:11" ht="12.75">
      <c r="A73" s="29">
        <v>423599</v>
      </c>
      <c r="B73" s="25" t="s">
        <v>57</v>
      </c>
      <c r="C73" s="25">
        <v>110000</v>
      </c>
      <c r="D73" s="25">
        <v>1000</v>
      </c>
      <c r="E73" s="38">
        <v>0</v>
      </c>
      <c r="F73" s="25">
        <v>28000</v>
      </c>
      <c r="G73" s="25">
        <v>25000</v>
      </c>
      <c r="H73" s="38">
        <v>0</v>
      </c>
      <c r="I73" s="25">
        <v>0</v>
      </c>
      <c r="J73" s="26">
        <f t="shared" si="10"/>
        <v>164000</v>
      </c>
      <c r="K73" s="28"/>
    </row>
    <row r="74" spans="1:11" ht="12.75">
      <c r="A74" s="29">
        <v>423621</v>
      </c>
      <c r="B74" s="25" t="s">
        <v>58</v>
      </c>
      <c r="C74" s="25">
        <v>0</v>
      </c>
      <c r="D74" s="25">
        <v>0</v>
      </c>
      <c r="E74" s="38">
        <v>0</v>
      </c>
      <c r="F74" s="25">
        <v>2000</v>
      </c>
      <c r="G74" s="25">
        <v>5000</v>
      </c>
      <c r="H74" s="38">
        <v>250000</v>
      </c>
      <c r="I74" s="25">
        <v>0</v>
      </c>
      <c r="J74" s="26">
        <f t="shared" si="10"/>
        <v>257000</v>
      </c>
      <c r="K74" s="28"/>
    </row>
    <row r="75" spans="1:11" ht="12.75">
      <c r="A75" s="29">
        <v>423711</v>
      </c>
      <c r="B75" s="25" t="s">
        <v>59</v>
      </c>
      <c r="C75" s="25">
        <v>0</v>
      </c>
      <c r="D75" s="25">
        <v>18000</v>
      </c>
      <c r="E75" s="38">
        <v>0</v>
      </c>
      <c r="F75" s="25">
        <v>150000</v>
      </c>
      <c r="G75" s="25">
        <v>200000</v>
      </c>
      <c r="H75" s="38">
        <v>0</v>
      </c>
      <c r="I75" s="25">
        <v>0</v>
      </c>
      <c r="J75" s="26">
        <f t="shared" si="10"/>
        <v>368000</v>
      </c>
      <c r="K75" s="28"/>
    </row>
    <row r="76" spans="1:11" ht="12.75">
      <c r="A76" s="29">
        <v>423712</v>
      </c>
      <c r="B76" s="25" t="s">
        <v>60</v>
      </c>
      <c r="C76" s="25">
        <v>0</v>
      </c>
      <c r="D76" s="25">
        <v>20000</v>
      </c>
      <c r="E76" s="38">
        <v>0</v>
      </c>
      <c r="F76" s="25">
        <v>50000</v>
      </c>
      <c r="G76" s="25">
        <v>30000</v>
      </c>
      <c r="H76" s="38">
        <v>10000</v>
      </c>
      <c r="I76" s="25">
        <v>0</v>
      </c>
      <c r="J76" s="26">
        <f t="shared" si="10"/>
        <v>110000</v>
      </c>
      <c r="K76" s="28"/>
    </row>
    <row r="77" spans="1:11" ht="12.75">
      <c r="A77" s="29">
        <v>423911</v>
      </c>
      <c r="B77" s="25" t="s">
        <v>61</v>
      </c>
      <c r="C77" s="25">
        <v>120000</v>
      </c>
      <c r="D77" s="25">
        <v>5000</v>
      </c>
      <c r="E77" s="38">
        <v>0</v>
      </c>
      <c r="F77" s="25">
        <v>10000</v>
      </c>
      <c r="G77" s="25">
        <v>40000</v>
      </c>
      <c r="H77" s="38">
        <v>262000</v>
      </c>
      <c r="I77" s="25">
        <v>0</v>
      </c>
      <c r="J77" s="26">
        <f t="shared" si="10"/>
        <v>437000</v>
      </c>
      <c r="K77" s="28"/>
    </row>
    <row r="78" spans="1:11" ht="12.75">
      <c r="A78" s="29"/>
      <c r="B78" s="26" t="s">
        <v>116</v>
      </c>
      <c r="C78" s="26">
        <f>SUM(C79:C88)</f>
        <v>1410000</v>
      </c>
      <c r="D78" s="26">
        <f aca="true" t="shared" si="11" ref="D78:J78">SUM(D79:D88)</f>
        <v>43000</v>
      </c>
      <c r="E78" s="41">
        <f t="shared" si="11"/>
        <v>0</v>
      </c>
      <c r="F78" s="26">
        <f t="shared" si="11"/>
        <v>310000</v>
      </c>
      <c r="G78" s="26">
        <f t="shared" si="11"/>
        <v>800000</v>
      </c>
      <c r="H78" s="41">
        <f t="shared" si="11"/>
        <v>0</v>
      </c>
      <c r="I78" s="26">
        <f t="shared" si="11"/>
        <v>0</v>
      </c>
      <c r="J78" s="26">
        <f t="shared" si="11"/>
        <v>2563000</v>
      </c>
      <c r="K78" s="28"/>
    </row>
    <row r="79" spans="1:11" ht="12.75">
      <c r="A79" s="29">
        <v>424111</v>
      </c>
      <c r="B79" s="25" t="s">
        <v>62</v>
      </c>
      <c r="C79" s="25">
        <v>0</v>
      </c>
      <c r="D79" s="25">
        <v>0</v>
      </c>
      <c r="E79" s="38">
        <v>0</v>
      </c>
      <c r="F79" s="25">
        <v>0</v>
      </c>
      <c r="G79" s="25">
        <v>150000</v>
      </c>
      <c r="H79" s="38">
        <v>0</v>
      </c>
      <c r="I79" s="25">
        <v>0</v>
      </c>
      <c r="J79" s="26">
        <f aca="true" t="shared" si="12" ref="J79:J88">SUM(C79:I79)</f>
        <v>150000</v>
      </c>
      <c r="K79" s="28"/>
    </row>
    <row r="80" spans="1:11" ht="12.75">
      <c r="A80" s="29">
        <v>424119</v>
      </c>
      <c r="B80" s="25" t="s">
        <v>63</v>
      </c>
      <c r="C80" s="25">
        <v>0</v>
      </c>
      <c r="D80" s="25">
        <v>0</v>
      </c>
      <c r="E80" s="38">
        <v>0</v>
      </c>
      <c r="F80" s="25">
        <v>0</v>
      </c>
      <c r="G80" s="25">
        <v>430000</v>
      </c>
      <c r="H80" s="38">
        <v>0</v>
      </c>
      <c r="I80" s="25">
        <v>0</v>
      </c>
      <c r="J80" s="26">
        <f t="shared" si="12"/>
        <v>430000</v>
      </c>
      <c r="K80" s="28"/>
    </row>
    <row r="81" spans="1:11" ht="12.75">
      <c r="A81" s="29">
        <v>424211</v>
      </c>
      <c r="B81" s="25" t="s">
        <v>163</v>
      </c>
      <c r="C81" s="25">
        <v>700000</v>
      </c>
      <c r="D81" s="25">
        <v>5000</v>
      </c>
      <c r="E81" s="38">
        <v>0</v>
      </c>
      <c r="F81" s="25">
        <v>20000</v>
      </c>
      <c r="G81" s="25">
        <v>20000</v>
      </c>
      <c r="H81" s="38">
        <v>0</v>
      </c>
      <c r="I81" s="25">
        <v>0</v>
      </c>
      <c r="J81" s="26">
        <f t="shared" si="12"/>
        <v>745000</v>
      </c>
      <c r="K81" s="28"/>
    </row>
    <row r="82" spans="1:11" ht="12.75">
      <c r="A82" s="29">
        <v>424221</v>
      </c>
      <c r="B82" s="25" t="s">
        <v>64</v>
      </c>
      <c r="C82" s="25">
        <v>80000</v>
      </c>
      <c r="D82" s="25">
        <v>6000</v>
      </c>
      <c r="E82" s="38">
        <v>0</v>
      </c>
      <c r="F82" s="25">
        <v>80000</v>
      </c>
      <c r="G82" s="25">
        <v>15000</v>
      </c>
      <c r="H82" s="38">
        <v>0</v>
      </c>
      <c r="I82" s="25">
        <v>0</v>
      </c>
      <c r="J82" s="26">
        <f t="shared" si="12"/>
        <v>181000</v>
      </c>
      <c r="K82" s="28"/>
    </row>
    <row r="83" spans="1:11" ht="12.75">
      <c r="A83" s="29">
        <v>424231</v>
      </c>
      <c r="B83" s="25" t="s">
        <v>65</v>
      </c>
      <c r="C83" s="25">
        <v>80000</v>
      </c>
      <c r="D83" s="25">
        <v>6000</v>
      </c>
      <c r="E83" s="38">
        <v>0</v>
      </c>
      <c r="F83" s="25">
        <v>80000</v>
      </c>
      <c r="G83" s="25">
        <v>10000</v>
      </c>
      <c r="H83" s="38">
        <v>0</v>
      </c>
      <c r="I83" s="25">
        <v>0</v>
      </c>
      <c r="J83" s="26">
        <f t="shared" si="12"/>
        <v>176000</v>
      </c>
      <c r="K83" s="28"/>
    </row>
    <row r="84" spans="1:11" ht="12.75">
      <c r="A84" s="29">
        <v>424311</v>
      </c>
      <c r="B84" s="25" t="s">
        <v>66</v>
      </c>
      <c r="C84" s="25">
        <v>100000</v>
      </c>
      <c r="D84" s="25">
        <v>0</v>
      </c>
      <c r="E84" s="38">
        <v>0</v>
      </c>
      <c r="F84" s="25">
        <v>50000</v>
      </c>
      <c r="G84" s="25">
        <v>10000</v>
      </c>
      <c r="H84" s="38">
        <v>0</v>
      </c>
      <c r="I84" s="25">
        <v>0</v>
      </c>
      <c r="J84" s="26">
        <f t="shared" si="12"/>
        <v>160000</v>
      </c>
      <c r="K84" s="28"/>
    </row>
    <row r="85" spans="1:11" ht="12.75">
      <c r="A85" s="29">
        <v>424331</v>
      </c>
      <c r="B85" s="25" t="s">
        <v>67</v>
      </c>
      <c r="C85" s="25">
        <v>250000</v>
      </c>
      <c r="D85" s="25">
        <v>11000</v>
      </c>
      <c r="E85" s="38">
        <v>0</v>
      </c>
      <c r="F85" s="25">
        <v>25000</v>
      </c>
      <c r="G85" s="25">
        <v>25000</v>
      </c>
      <c r="H85" s="38">
        <v>0</v>
      </c>
      <c r="I85" s="25">
        <v>0</v>
      </c>
      <c r="J85" s="26">
        <f t="shared" si="12"/>
        <v>311000</v>
      </c>
      <c r="K85" s="28"/>
    </row>
    <row r="86" spans="1:11" ht="12.75">
      <c r="A86" s="29">
        <v>424351</v>
      </c>
      <c r="B86" s="25" t="s">
        <v>178</v>
      </c>
      <c r="C86" s="25">
        <v>100000</v>
      </c>
      <c r="D86" s="25">
        <v>0</v>
      </c>
      <c r="E86" s="25">
        <v>0</v>
      </c>
      <c r="F86" s="25">
        <v>10000</v>
      </c>
      <c r="G86" s="25">
        <v>0</v>
      </c>
      <c r="H86" s="25">
        <v>0</v>
      </c>
      <c r="I86" s="25">
        <v>0</v>
      </c>
      <c r="J86" s="26">
        <f t="shared" si="12"/>
        <v>110000</v>
      </c>
      <c r="K86" s="28"/>
    </row>
    <row r="87" spans="1:11" ht="12.75">
      <c r="A87" s="29">
        <v>424631</v>
      </c>
      <c r="B87" s="25" t="s">
        <v>68</v>
      </c>
      <c r="C87" s="25">
        <v>20000</v>
      </c>
      <c r="D87" s="25">
        <v>0</v>
      </c>
      <c r="E87" s="38">
        <v>0</v>
      </c>
      <c r="F87" s="25">
        <v>15000</v>
      </c>
      <c r="G87" s="25">
        <v>60000</v>
      </c>
      <c r="H87" s="38">
        <v>0</v>
      </c>
      <c r="I87" s="25">
        <v>0</v>
      </c>
      <c r="J87" s="26">
        <f t="shared" si="12"/>
        <v>95000</v>
      </c>
      <c r="K87" s="28"/>
    </row>
    <row r="88" spans="1:11" ht="12.75">
      <c r="A88" s="29">
        <v>424911</v>
      </c>
      <c r="B88" s="25" t="s">
        <v>69</v>
      </c>
      <c r="C88" s="25">
        <v>80000</v>
      </c>
      <c r="D88" s="25">
        <v>15000</v>
      </c>
      <c r="E88" s="38">
        <v>0</v>
      </c>
      <c r="F88" s="25">
        <v>30000</v>
      </c>
      <c r="G88" s="25">
        <v>80000</v>
      </c>
      <c r="H88" s="38">
        <v>0</v>
      </c>
      <c r="I88" s="25">
        <v>0</v>
      </c>
      <c r="J88" s="26">
        <f t="shared" si="12"/>
        <v>205000</v>
      </c>
      <c r="K88" s="28"/>
    </row>
    <row r="89" spans="1:11" ht="12.75">
      <c r="A89" s="29"/>
      <c r="B89" s="26" t="s">
        <v>117</v>
      </c>
      <c r="C89" s="26">
        <f>SUM(C90:C111)</f>
        <v>1585000</v>
      </c>
      <c r="D89" s="26">
        <f aca="true" t="shared" si="13" ref="D89:J89">SUM(D90:D111)</f>
        <v>670000</v>
      </c>
      <c r="E89" s="41">
        <f t="shared" si="13"/>
        <v>0</v>
      </c>
      <c r="F89" s="26">
        <f t="shared" si="13"/>
        <v>533000</v>
      </c>
      <c r="G89" s="26">
        <f t="shared" si="13"/>
        <v>495000</v>
      </c>
      <c r="H89" s="41">
        <f t="shared" si="13"/>
        <v>0</v>
      </c>
      <c r="I89" s="26">
        <f t="shared" si="13"/>
        <v>0</v>
      </c>
      <c r="J89" s="26">
        <f t="shared" si="13"/>
        <v>3283000</v>
      </c>
      <c r="K89" s="28"/>
    </row>
    <row r="90" spans="1:11" ht="12.75">
      <c r="A90" s="29">
        <v>425111</v>
      </c>
      <c r="B90" s="38" t="s">
        <v>128</v>
      </c>
      <c r="C90" s="38">
        <v>100000</v>
      </c>
      <c r="D90" s="48">
        <v>5000</v>
      </c>
      <c r="E90" s="38">
        <v>0</v>
      </c>
      <c r="F90" s="38">
        <v>30000</v>
      </c>
      <c r="G90" s="38">
        <v>10000</v>
      </c>
      <c r="H90" s="38">
        <v>0</v>
      </c>
      <c r="I90" s="38">
        <v>0</v>
      </c>
      <c r="J90" s="41">
        <f aca="true" t="shared" si="14" ref="J90:J111">SUM(C90:I90)</f>
        <v>145000</v>
      </c>
      <c r="K90" s="28"/>
    </row>
    <row r="91" spans="1:11" ht="12.75">
      <c r="A91" s="29">
        <v>425112</v>
      </c>
      <c r="B91" s="38" t="s">
        <v>70</v>
      </c>
      <c r="C91" s="38">
        <v>150000</v>
      </c>
      <c r="D91" s="38">
        <v>20000</v>
      </c>
      <c r="E91" s="38">
        <v>0</v>
      </c>
      <c r="F91" s="38">
        <v>20000</v>
      </c>
      <c r="G91" s="38">
        <v>10000</v>
      </c>
      <c r="H91" s="38">
        <v>0</v>
      </c>
      <c r="I91" s="38">
        <v>0</v>
      </c>
      <c r="J91" s="41">
        <f t="shared" si="14"/>
        <v>200000</v>
      </c>
      <c r="K91" s="28"/>
    </row>
    <row r="92" spans="1:11" ht="12.75">
      <c r="A92" s="29">
        <v>425113</v>
      </c>
      <c r="B92" s="38" t="s">
        <v>71</v>
      </c>
      <c r="C92" s="38">
        <v>50000</v>
      </c>
      <c r="D92" s="38">
        <v>5000</v>
      </c>
      <c r="E92" s="38">
        <v>0</v>
      </c>
      <c r="F92" s="38">
        <v>50000</v>
      </c>
      <c r="G92" s="38">
        <v>10000</v>
      </c>
      <c r="H92" s="38">
        <v>0</v>
      </c>
      <c r="I92" s="38">
        <v>0</v>
      </c>
      <c r="J92" s="41">
        <f t="shared" si="14"/>
        <v>115000</v>
      </c>
      <c r="K92" s="28"/>
    </row>
    <row r="93" spans="1:11" ht="12.75">
      <c r="A93" s="29">
        <v>425114</v>
      </c>
      <c r="B93" s="38" t="s">
        <v>205</v>
      </c>
      <c r="C93" s="38">
        <v>65000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41">
        <f t="shared" si="14"/>
        <v>65000</v>
      </c>
      <c r="K93" s="28"/>
    </row>
    <row r="94" spans="1:11" ht="12.75">
      <c r="A94" s="29">
        <v>425115</v>
      </c>
      <c r="B94" s="38" t="s">
        <v>72</v>
      </c>
      <c r="C94" s="38">
        <v>150000</v>
      </c>
      <c r="D94" s="38">
        <v>40000</v>
      </c>
      <c r="E94" s="38">
        <v>0</v>
      </c>
      <c r="F94" s="38">
        <v>20000</v>
      </c>
      <c r="G94" s="38">
        <v>15000</v>
      </c>
      <c r="H94" s="38">
        <v>0</v>
      </c>
      <c r="I94" s="38">
        <v>0</v>
      </c>
      <c r="J94" s="41">
        <f t="shared" si="14"/>
        <v>225000</v>
      </c>
      <c r="K94" s="28"/>
    </row>
    <row r="95" spans="1:11" ht="12.75">
      <c r="A95" s="29">
        <v>425116</v>
      </c>
      <c r="B95" s="49" t="s">
        <v>73</v>
      </c>
      <c r="C95" s="38">
        <v>150000</v>
      </c>
      <c r="D95" s="38">
        <v>80000</v>
      </c>
      <c r="E95" s="38">
        <v>0</v>
      </c>
      <c r="F95" s="38">
        <v>50000</v>
      </c>
      <c r="G95" s="38">
        <v>5000</v>
      </c>
      <c r="H95" s="38">
        <v>0</v>
      </c>
      <c r="I95" s="38">
        <v>0</v>
      </c>
      <c r="J95" s="41">
        <f t="shared" si="14"/>
        <v>285000</v>
      </c>
      <c r="K95" s="28"/>
    </row>
    <row r="96" spans="1:11" ht="12.75">
      <c r="A96" s="29">
        <v>425117</v>
      </c>
      <c r="B96" s="38" t="s">
        <v>74</v>
      </c>
      <c r="C96" s="38">
        <v>70000</v>
      </c>
      <c r="D96" s="38">
        <v>20000</v>
      </c>
      <c r="E96" s="38">
        <v>0</v>
      </c>
      <c r="F96" s="38">
        <v>40000</v>
      </c>
      <c r="G96" s="38">
        <v>5000</v>
      </c>
      <c r="H96" s="38">
        <v>0</v>
      </c>
      <c r="I96" s="38">
        <v>0</v>
      </c>
      <c r="J96" s="41">
        <f t="shared" si="14"/>
        <v>135000</v>
      </c>
      <c r="K96" s="28"/>
    </row>
    <row r="97" spans="1:11" ht="12.75">
      <c r="A97" s="29">
        <v>425119</v>
      </c>
      <c r="B97" s="38" t="s">
        <v>75</v>
      </c>
      <c r="C97" s="38">
        <v>20000</v>
      </c>
      <c r="D97" s="38">
        <v>20000</v>
      </c>
      <c r="E97" s="38">
        <v>0</v>
      </c>
      <c r="F97" s="38">
        <v>1000</v>
      </c>
      <c r="G97" s="38">
        <v>10000</v>
      </c>
      <c r="H97" s="38">
        <v>0</v>
      </c>
      <c r="I97" s="38">
        <v>0</v>
      </c>
      <c r="J97" s="41">
        <f t="shared" si="14"/>
        <v>51000</v>
      </c>
      <c r="K97" s="28"/>
    </row>
    <row r="98" spans="1:11" ht="12.75">
      <c r="A98" s="29">
        <v>425211</v>
      </c>
      <c r="B98" s="49" t="s">
        <v>76</v>
      </c>
      <c r="C98" s="38">
        <v>150000</v>
      </c>
      <c r="D98" s="38">
        <v>200000</v>
      </c>
      <c r="E98" s="38">
        <v>0</v>
      </c>
      <c r="F98" s="38">
        <v>140000</v>
      </c>
      <c r="G98" s="38">
        <v>50000</v>
      </c>
      <c r="H98" s="38">
        <v>0</v>
      </c>
      <c r="I98" s="38">
        <v>0</v>
      </c>
      <c r="J98" s="41">
        <f t="shared" si="14"/>
        <v>540000</v>
      </c>
      <c r="K98" s="28"/>
    </row>
    <row r="99" spans="1:11" ht="12.75">
      <c r="A99" s="29">
        <v>425212</v>
      </c>
      <c r="B99" s="49" t="s">
        <v>77</v>
      </c>
      <c r="C99" s="38">
        <v>20000</v>
      </c>
      <c r="D99" s="38">
        <v>15000</v>
      </c>
      <c r="E99" s="38">
        <v>0</v>
      </c>
      <c r="F99" s="38">
        <v>15000</v>
      </c>
      <c r="G99" s="38">
        <v>10000</v>
      </c>
      <c r="H99" s="38">
        <v>0</v>
      </c>
      <c r="I99" s="38">
        <v>0</v>
      </c>
      <c r="J99" s="41">
        <f t="shared" si="14"/>
        <v>60000</v>
      </c>
      <c r="K99" s="28"/>
    </row>
    <row r="100" spans="1:11" ht="12.75">
      <c r="A100" s="29">
        <v>425213</v>
      </c>
      <c r="B100" s="49" t="s">
        <v>78</v>
      </c>
      <c r="C100" s="38">
        <v>5000</v>
      </c>
      <c r="D100" s="38">
        <v>1000</v>
      </c>
      <c r="E100" s="38">
        <v>0</v>
      </c>
      <c r="F100" s="38">
        <v>1000</v>
      </c>
      <c r="G100" s="38">
        <v>1000</v>
      </c>
      <c r="H100" s="38">
        <v>0</v>
      </c>
      <c r="I100" s="38">
        <v>0</v>
      </c>
      <c r="J100" s="41">
        <f t="shared" si="14"/>
        <v>8000</v>
      </c>
      <c r="K100" s="28"/>
    </row>
    <row r="101" spans="1:11" ht="12.75">
      <c r="A101" s="29">
        <v>425219</v>
      </c>
      <c r="B101" s="49" t="s">
        <v>79</v>
      </c>
      <c r="C101" s="38">
        <v>45000</v>
      </c>
      <c r="D101" s="38">
        <v>4000</v>
      </c>
      <c r="E101" s="38">
        <v>0</v>
      </c>
      <c r="F101" s="38">
        <v>20000</v>
      </c>
      <c r="G101" s="38">
        <v>15000</v>
      </c>
      <c r="H101" s="38">
        <v>0</v>
      </c>
      <c r="I101" s="38">
        <v>0</v>
      </c>
      <c r="J101" s="41">
        <f t="shared" si="14"/>
        <v>84000</v>
      </c>
      <c r="K101" s="28"/>
    </row>
    <row r="102" spans="1:11" ht="12.75">
      <c r="A102" s="29">
        <v>425221</v>
      </c>
      <c r="B102" s="49" t="s">
        <v>131</v>
      </c>
      <c r="C102" s="38">
        <v>50000</v>
      </c>
      <c r="D102" s="38">
        <v>10000</v>
      </c>
      <c r="E102" s="38">
        <v>0</v>
      </c>
      <c r="F102" s="38">
        <v>10000</v>
      </c>
      <c r="G102" s="38">
        <v>5000</v>
      </c>
      <c r="H102" s="38">
        <v>0</v>
      </c>
      <c r="I102" s="38">
        <v>0</v>
      </c>
      <c r="J102" s="41">
        <f t="shared" si="14"/>
        <v>75000</v>
      </c>
      <c r="K102" s="28"/>
    </row>
    <row r="103" spans="1:11" ht="12.75">
      <c r="A103" s="29">
        <v>425222</v>
      </c>
      <c r="B103" s="49" t="s">
        <v>80</v>
      </c>
      <c r="C103" s="38">
        <v>60000</v>
      </c>
      <c r="D103" s="38">
        <v>40000</v>
      </c>
      <c r="E103" s="38">
        <v>0</v>
      </c>
      <c r="F103" s="38">
        <v>30000</v>
      </c>
      <c r="G103" s="38">
        <v>40000</v>
      </c>
      <c r="H103" s="38">
        <v>0</v>
      </c>
      <c r="I103" s="38">
        <v>0</v>
      </c>
      <c r="J103" s="41">
        <f t="shared" si="14"/>
        <v>170000</v>
      </c>
      <c r="K103" s="28"/>
    </row>
    <row r="104" spans="1:11" ht="12.75">
      <c r="A104" s="29">
        <v>425224</v>
      </c>
      <c r="B104" s="49" t="s">
        <v>187</v>
      </c>
      <c r="C104" s="38">
        <v>40000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41">
        <f t="shared" si="14"/>
        <v>40000</v>
      </c>
      <c r="K104" s="28"/>
    </row>
    <row r="105" spans="1:11" ht="12.75">
      <c r="A105" s="29">
        <v>425225</v>
      </c>
      <c r="B105" s="49" t="s">
        <v>146</v>
      </c>
      <c r="C105" s="38">
        <v>300000</v>
      </c>
      <c r="D105" s="38">
        <v>0</v>
      </c>
      <c r="E105" s="38">
        <v>0</v>
      </c>
      <c r="F105" s="38">
        <v>60000</v>
      </c>
      <c r="G105" s="38">
        <v>0</v>
      </c>
      <c r="H105" s="38">
        <v>0</v>
      </c>
      <c r="I105" s="38">
        <v>0</v>
      </c>
      <c r="J105" s="41">
        <f t="shared" si="14"/>
        <v>360000</v>
      </c>
      <c r="K105" s="28"/>
    </row>
    <row r="106" spans="1:11" ht="12.75">
      <c r="A106" s="29">
        <v>425227</v>
      </c>
      <c r="B106" s="49" t="s">
        <v>81</v>
      </c>
      <c r="C106" s="38">
        <v>30000</v>
      </c>
      <c r="D106" s="38">
        <v>1000</v>
      </c>
      <c r="E106" s="38">
        <v>0</v>
      </c>
      <c r="F106" s="38">
        <v>1000</v>
      </c>
      <c r="G106" s="48">
        <v>1000</v>
      </c>
      <c r="H106" s="38">
        <v>0</v>
      </c>
      <c r="I106" s="38">
        <v>0</v>
      </c>
      <c r="J106" s="41">
        <f t="shared" si="14"/>
        <v>33000</v>
      </c>
      <c r="K106" s="28"/>
    </row>
    <row r="107" spans="1:11" ht="12.75">
      <c r="A107" s="29">
        <v>425229</v>
      </c>
      <c r="B107" s="49" t="s">
        <v>177</v>
      </c>
      <c r="C107" s="38">
        <v>0</v>
      </c>
      <c r="D107" s="38">
        <v>3000</v>
      </c>
      <c r="E107" s="38">
        <v>0</v>
      </c>
      <c r="F107" s="38">
        <v>5000</v>
      </c>
      <c r="G107" s="38">
        <v>3000</v>
      </c>
      <c r="H107" s="38">
        <v>0</v>
      </c>
      <c r="I107" s="38">
        <v>0</v>
      </c>
      <c r="J107" s="41">
        <f t="shared" si="14"/>
        <v>11000</v>
      </c>
      <c r="K107" s="28"/>
    </row>
    <row r="108" spans="1:11" ht="12.75">
      <c r="A108" s="29">
        <v>425231</v>
      </c>
      <c r="B108" s="49" t="s">
        <v>145</v>
      </c>
      <c r="C108" s="38">
        <v>0</v>
      </c>
      <c r="D108" s="38">
        <v>200000</v>
      </c>
      <c r="E108" s="38">
        <v>0</v>
      </c>
      <c r="F108" s="38">
        <v>0</v>
      </c>
      <c r="G108" s="38">
        <v>250000</v>
      </c>
      <c r="H108" s="38">
        <v>0</v>
      </c>
      <c r="I108" s="38">
        <v>0</v>
      </c>
      <c r="J108" s="41">
        <f t="shared" si="14"/>
        <v>450000</v>
      </c>
      <c r="K108" s="28"/>
    </row>
    <row r="109" spans="1:11" ht="12.75">
      <c r="A109" s="29">
        <v>425261</v>
      </c>
      <c r="B109" s="49" t="s">
        <v>82</v>
      </c>
      <c r="C109" s="38">
        <v>0</v>
      </c>
      <c r="D109" s="38">
        <v>5000</v>
      </c>
      <c r="E109" s="38">
        <v>0</v>
      </c>
      <c r="F109" s="38">
        <v>0</v>
      </c>
      <c r="G109" s="38">
        <v>20000</v>
      </c>
      <c r="H109" s="38">
        <v>0</v>
      </c>
      <c r="I109" s="38">
        <v>0</v>
      </c>
      <c r="J109" s="41">
        <f t="shared" si="14"/>
        <v>25000</v>
      </c>
      <c r="K109" s="28"/>
    </row>
    <row r="110" spans="1:11" ht="12.75">
      <c r="A110" s="29">
        <v>425281</v>
      </c>
      <c r="B110" s="49" t="s">
        <v>147</v>
      </c>
      <c r="C110" s="38">
        <v>80000</v>
      </c>
      <c r="D110" s="38">
        <v>0</v>
      </c>
      <c r="E110" s="38">
        <v>0</v>
      </c>
      <c r="F110" s="38">
        <v>30000</v>
      </c>
      <c r="G110" s="38">
        <v>15000</v>
      </c>
      <c r="H110" s="38">
        <v>0</v>
      </c>
      <c r="I110" s="38">
        <v>0</v>
      </c>
      <c r="J110" s="41">
        <f t="shared" si="14"/>
        <v>125000</v>
      </c>
      <c r="K110" s="28"/>
    </row>
    <row r="111" spans="1:11" ht="12.75">
      <c r="A111" s="29">
        <v>425291</v>
      </c>
      <c r="B111" s="49" t="s">
        <v>83</v>
      </c>
      <c r="C111" s="38">
        <v>50000</v>
      </c>
      <c r="D111" s="38">
        <v>1000</v>
      </c>
      <c r="E111" s="38">
        <v>0</v>
      </c>
      <c r="F111" s="38">
        <v>10000</v>
      </c>
      <c r="G111" s="38">
        <v>20000</v>
      </c>
      <c r="H111" s="38">
        <v>0</v>
      </c>
      <c r="I111" s="38">
        <v>0</v>
      </c>
      <c r="J111" s="41">
        <f t="shared" si="14"/>
        <v>81000</v>
      </c>
      <c r="K111" s="28"/>
    </row>
    <row r="112" spans="1:11" ht="12.75">
      <c r="A112" s="29"/>
      <c r="B112" s="24" t="s">
        <v>119</v>
      </c>
      <c r="C112" s="26">
        <f>SUM(C113:C135)</f>
        <v>7843000</v>
      </c>
      <c r="D112" s="26">
        <f aca="true" t="shared" si="15" ref="D112:J112">SUM(D113:D135)</f>
        <v>425000</v>
      </c>
      <c r="E112" s="41">
        <f t="shared" si="15"/>
        <v>0</v>
      </c>
      <c r="F112" s="26">
        <f t="shared" si="15"/>
        <v>2500000</v>
      </c>
      <c r="G112" s="26">
        <f t="shared" si="15"/>
        <v>1034000</v>
      </c>
      <c r="H112" s="41">
        <f t="shared" si="15"/>
        <v>45000</v>
      </c>
      <c r="I112" s="41">
        <f t="shared" si="15"/>
        <v>0</v>
      </c>
      <c r="J112" s="41">
        <f t="shared" si="15"/>
        <v>11847000</v>
      </c>
      <c r="K112" s="28"/>
    </row>
    <row r="113" spans="1:11" ht="12.75">
      <c r="A113" s="29">
        <v>426111</v>
      </c>
      <c r="B113" s="50" t="s">
        <v>84</v>
      </c>
      <c r="C113" s="25">
        <v>100000</v>
      </c>
      <c r="D113" s="25">
        <v>60000</v>
      </c>
      <c r="E113" s="38">
        <v>0</v>
      </c>
      <c r="F113" s="25">
        <v>20000</v>
      </c>
      <c r="G113" s="25">
        <v>10000</v>
      </c>
      <c r="H113" s="38">
        <v>5000</v>
      </c>
      <c r="I113" s="25">
        <v>0</v>
      </c>
      <c r="J113" s="26">
        <f aca="true" t="shared" si="16" ref="J113:J134">SUM(C113:I113)</f>
        <v>195000</v>
      </c>
      <c r="K113" s="28"/>
    </row>
    <row r="114" spans="1:11" ht="12.75">
      <c r="A114" s="29">
        <v>426121</v>
      </c>
      <c r="B114" s="50" t="s">
        <v>85</v>
      </c>
      <c r="C114" s="25">
        <v>40000</v>
      </c>
      <c r="D114" s="25">
        <v>16000</v>
      </c>
      <c r="E114" s="38">
        <v>0</v>
      </c>
      <c r="F114" s="25">
        <v>15000</v>
      </c>
      <c r="G114" s="25">
        <v>19000</v>
      </c>
      <c r="H114" s="38">
        <v>0</v>
      </c>
      <c r="I114" s="25">
        <v>0</v>
      </c>
      <c r="J114" s="26">
        <f t="shared" si="16"/>
        <v>90000</v>
      </c>
      <c r="K114" s="28"/>
    </row>
    <row r="115" spans="1:11" ht="12.75">
      <c r="A115" s="29">
        <v>426131</v>
      </c>
      <c r="B115" s="50" t="s">
        <v>199</v>
      </c>
      <c r="C115" s="25">
        <v>5000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26">
        <f t="shared" si="16"/>
        <v>5000</v>
      </c>
      <c r="K115" s="28"/>
    </row>
    <row r="116" spans="1:11" ht="12.75">
      <c r="A116" s="29">
        <v>426191</v>
      </c>
      <c r="B116" s="50" t="s">
        <v>86</v>
      </c>
      <c r="C116" s="25">
        <v>10000</v>
      </c>
      <c r="D116" s="25">
        <v>2000</v>
      </c>
      <c r="E116" s="38">
        <v>0</v>
      </c>
      <c r="F116" s="25">
        <v>5000</v>
      </c>
      <c r="G116" s="25">
        <v>11000</v>
      </c>
      <c r="H116" s="38">
        <v>0</v>
      </c>
      <c r="I116" s="25">
        <v>0</v>
      </c>
      <c r="J116" s="26">
        <f t="shared" si="16"/>
        <v>28000</v>
      </c>
      <c r="K116" s="28"/>
    </row>
    <row r="117" spans="1:11" ht="12.75">
      <c r="A117" s="29">
        <v>426311</v>
      </c>
      <c r="B117" s="50" t="s">
        <v>87</v>
      </c>
      <c r="C117" s="25">
        <v>80000</v>
      </c>
      <c r="D117" s="25">
        <v>33000</v>
      </c>
      <c r="E117" s="38">
        <v>0</v>
      </c>
      <c r="F117" s="25">
        <v>10000</v>
      </c>
      <c r="G117" s="25">
        <v>10000</v>
      </c>
      <c r="H117" s="38">
        <v>0</v>
      </c>
      <c r="I117" s="25">
        <v>0</v>
      </c>
      <c r="J117" s="26">
        <f t="shared" si="16"/>
        <v>133000</v>
      </c>
      <c r="K117" s="28"/>
    </row>
    <row r="118" spans="1:11" ht="12.75">
      <c r="A118" s="29">
        <v>426321</v>
      </c>
      <c r="B118" s="50" t="s">
        <v>88</v>
      </c>
      <c r="C118" s="25">
        <v>15000</v>
      </c>
      <c r="D118" s="25">
        <v>3000</v>
      </c>
      <c r="E118" s="38">
        <v>0</v>
      </c>
      <c r="F118" s="25">
        <v>10000</v>
      </c>
      <c r="G118" s="25">
        <v>3000</v>
      </c>
      <c r="H118" s="38">
        <v>0</v>
      </c>
      <c r="I118" s="25">
        <v>0</v>
      </c>
      <c r="J118" s="26">
        <f t="shared" si="16"/>
        <v>31000</v>
      </c>
      <c r="K118" s="28"/>
    </row>
    <row r="119" spans="1:11" ht="12.75">
      <c r="A119" s="29">
        <v>426411</v>
      </c>
      <c r="B119" s="50" t="s">
        <v>89</v>
      </c>
      <c r="C119" s="25">
        <v>100000</v>
      </c>
      <c r="D119" s="25">
        <v>10000</v>
      </c>
      <c r="E119" s="38">
        <v>0</v>
      </c>
      <c r="F119" s="25">
        <v>80000</v>
      </c>
      <c r="G119" s="25">
        <v>50000</v>
      </c>
      <c r="H119" s="38">
        <v>0</v>
      </c>
      <c r="I119" s="25">
        <v>0</v>
      </c>
      <c r="J119" s="26">
        <f t="shared" si="16"/>
        <v>240000</v>
      </c>
      <c r="K119" s="28"/>
    </row>
    <row r="120" spans="1:11" ht="12.75">
      <c r="A120" s="29">
        <v>426412</v>
      </c>
      <c r="B120" s="50" t="s">
        <v>90</v>
      </c>
      <c r="C120" s="25">
        <v>300000</v>
      </c>
      <c r="D120" s="25">
        <v>43000</v>
      </c>
      <c r="E120" s="38">
        <v>0</v>
      </c>
      <c r="F120" s="25">
        <v>300000</v>
      </c>
      <c r="G120" s="25">
        <v>300000</v>
      </c>
      <c r="H120" s="38">
        <v>0</v>
      </c>
      <c r="I120" s="25">
        <v>0</v>
      </c>
      <c r="J120" s="26">
        <f t="shared" si="16"/>
        <v>943000</v>
      </c>
      <c r="K120" s="28"/>
    </row>
    <row r="121" spans="1:11" ht="12.75">
      <c r="A121" s="29">
        <v>426413</v>
      </c>
      <c r="B121" s="50" t="s">
        <v>91</v>
      </c>
      <c r="C121" s="25">
        <v>60000</v>
      </c>
      <c r="D121" s="25">
        <v>0</v>
      </c>
      <c r="E121" s="38">
        <v>0</v>
      </c>
      <c r="F121" s="25">
        <v>40000</v>
      </c>
      <c r="G121" s="25">
        <v>44000</v>
      </c>
      <c r="H121" s="38">
        <v>0</v>
      </c>
      <c r="I121" s="25">
        <v>0</v>
      </c>
      <c r="J121" s="26">
        <f t="shared" si="16"/>
        <v>144000</v>
      </c>
      <c r="K121" s="28"/>
    </row>
    <row r="122" spans="1:11" ht="12.75">
      <c r="A122" s="29">
        <v>426491</v>
      </c>
      <c r="B122" s="50" t="s">
        <v>92</v>
      </c>
      <c r="C122" s="25">
        <v>100000</v>
      </c>
      <c r="D122" s="25">
        <v>0</v>
      </c>
      <c r="E122" s="38">
        <v>0</v>
      </c>
      <c r="F122" s="25">
        <v>40000</v>
      </c>
      <c r="G122" s="25">
        <v>10000</v>
      </c>
      <c r="H122" s="38">
        <v>0</v>
      </c>
      <c r="I122" s="25">
        <v>0</v>
      </c>
      <c r="J122" s="26">
        <f t="shared" si="16"/>
        <v>150000</v>
      </c>
      <c r="K122" s="28"/>
    </row>
    <row r="123" spans="1:11" ht="12.75">
      <c r="A123" s="29">
        <v>426611</v>
      </c>
      <c r="B123" s="50" t="s">
        <v>93</v>
      </c>
      <c r="C123" s="25">
        <v>50000</v>
      </c>
      <c r="D123" s="25">
        <v>150000</v>
      </c>
      <c r="E123" s="38"/>
      <c r="F123" s="25">
        <v>60000</v>
      </c>
      <c r="G123" s="25">
        <v>45000</v>
      </c>
      <c r="H123" s="38">
        <v>40000</v>
      </c>
      <c r="I123" s="25">
        <v>0</v>
      </c>
      <c r="J123" s="26">
        <f t="shared" si="16"/>
        <v>345000</v>
      </c>
      <c r="K123" s="28"/>
    </row>
    <row r="124" spans="1:11" ht="12.75">
      <c r="A124" s="29">
        <v>426621</v>
      </c>
      <c r="B124" s="50" t="s">
        <v>94</v>
      </c>
      <c r="C124" s="25">
        <v>50000</v>
      </c>
      <c r="D124" s="25">
        <v>0</v>
      </c>
      <c r="E124" s="38">
        <v>0</v>
      </c>
      <c r="F124" s="25">
        <v>10000</v>
      </c>
      <c r="G124" s="25">
        <v>0</v>
      </c>
      <c r="H124" s="38">
        <v>0</v>
      </c>
      <c r="I124" s="25">
        <v>0</v>
      </c>
      <c r="J124" s="26">
        <f t="shared" si="16"/>
        <v>60000</v>
      </c>
      <c r="K124" s="28"/>
    </row>
    <row r="125" spans="1:11" ht="12.75">
      <c r="A125" s="29">
        <v>426631</v>
      </c>
      <c r="B125" s="50" t="s">
        <v>95</v>
      </c>
      <c r="C125" s="25">
        <v>50000</v>
      </c>
      <c r="D125" s="25">
        <v>0</v>
      </c>
      <c r="E125" s="38">
        <v>0</v>
      </c>
      <c r="F125" s="25">
        <v>10000</v>
      </c>
      <c r="G125" s="25">
        <v>0</v>
      </c>
      <c r="H125" s="38">
        <v>0</v>
      </c>
      <c r="I125" s="25">
        <v>0</v>
      </c>
      <c r="J125" s="26">
        <f t="shared" si="16"/>
        <v>60000</v>
      </c>
      <c r="K125" s="28"/>
    </row>
    <row r="126" spans="1:11" ht="12.75">
      <c r="A126" s="29">
        <v>426791</v>
      </c>
      <c r="B126" s="50" t="s">
        <v>96</v>
      </c>
      <c r="C126" s="25">
        <v>29000</v>
      </c>
      <c r="D126" s="25">
        <v>0</v>
      </c>
      <c r="E126" s="38">
        <v>0</v>
      </c>
      <c r="F126" s="25">
        <v>20000</v>
      </c>
      <c r="G126" s="25">
        <v>20000</v>
      </c>
      <c r="H126" s="38">
        <v>0</v>
      </c>
      <c r="I126" s="25">
        <v>0</v>
      </c>
      <c r="J126" s="26">
        <f t="shared" si="16"/>
        <v>69000</v>
      </c>
      <c r="K126" s="28"/>
    </row>
    <row r="127" spans="1:11" ht="12.75">
      <c r="A127" s="29">
        <v>426811</v>
      </c>
      <c r="B127" s="50" t="s">
        <v>97</v>
      </c>
      <c r="C127" s="25">
        <v>510000</v>
      </c>
      <c r="D127" s="25">
        <v>41000</v>
      </c>
      <c r="E127" s="38">
        <v>0</v>
      </c>
      <c r="F127" s="25">
        <v>40000</v>
      </c>
      <c r="G127" s="25">
        <v>20000</v>
      </c>
      <c r="H127" s="38">
        <v>0</v>
      </c>
      <c r="I127" s="25">
        <v>0</v>
      </c>
      <c r="J127" s="26">
        <f t="shared" si="16"/>
        <v>611000</v>
      </c>
      <c r="K127" s="28"/>
    </row>
    <row r="128" spans="1:11" ht="12.75">
      <c r="A128" s="29">
        <v>426812</v>
      </c>
      <c r="B128" s="50" t="s">
        <v>98</v>
      </c>
      <c r="C128" s="25">
        <v>150000</v>
      </c>
      <c r="D128" s="25">
        <v>15000</v>
      </c>
      <c r="E128" s="38">
        <v>0</v>
      </c>
      <c r="F128" s="25">
        <v>5000</v>
      </c>
      <c r="G128" s="25">
        <v>10000</v>
      </c>
      <c r="H128" s="38">
        <v>0</v>
      </c>
      <c r="I128" s="25">
        <v>0</v>
      </c>
      <c r="J128" s="26">
        <f t="shared" si="16"/>
        <v>180000</v>
      </c>
      <c r="K128" s="28"/>
    </row>
    <row r="129" spans="1:11" ht="12.75">
      <c r="A129" s="29">
        <v>426819</v>
      </c>
      <c r="B129" s="50" t="s">
        <v>99</v>
      </c>
      <c r="C129" s="25">
        <v>100000</v>
      </c>
      <c r="D129" s="25">
        <v>0</v>
      </c>
      <c r="E129" s="38">
        <v>0</v>
      </c>
      <c r="F129" s="25">
        <v>1000</v>
      </c>
      <c r="G129" s="25">
        <v>1000</v>
      </c>
      <c r="H129" s="38">
        <v>0</v>
      </c>
      <c r="I129" s="25">
        <v>0</v>
      </c>
      <c r="J129" s="26">
        <f t="shared" si="16"/>
        <v>102000</v>
      </c>
      <c r="K129" s="28"/>
    </row>
    <row r="130" spans="1:11" ht="12.75">
      <c r="A130" s="29">
        <v>426822</v>
      </c>
      <c r="B130" s="50" t="s">
        <v>100</v>
      </c>
      <c r="C130" s="25">
        <v>129000</v>
      </c>
      <c r="D130" s="25">
        <v>0</v>
      </c>
      <c r="E130" s="38">
        <v>0</v>
      </c>
      <c r="F130" s="25">
        <v>25000</v>
      </c>
      <c r="G130" s="25">
        <v>10000</v>
      </c>
      <c r="H130" s="38">
        <v>0</v>
      </c>
      <c r="I130" s="25">
        <v>0</v>
      </c>
      <c r="J130" s="26">
        <f t="shared" si="16"/>
        <v>164000</v>
      </c>
      <c r="K130" s="28"/>
    </row>
    <row r="131" spans="1:11" ht="12.75">
      <c r="A131" s="29">
        <v>426823</v>
      </c>
      <c r="B131" s="50" t="s">
        <v>101</v>
      </c>
      <c r="C131" s="25">
        <v>5095000</v>
      </c>
      <c r="D131" s="25">
        <v>0</v>
      </c>
      <c r="E131" s="38">
        <v>0</v>
      </c>
      <c r="F131" s="25">
        <v>1619000</v>
      </c>
      <c r="G131" s="25">
        <v>5000</v>
      </c>
      <c r="H131" s="38">
        <v>0</v>
      </c>
      <c r="I131" s="25">
        <v>0</v>
      </c>
      <c r="J131" s="26">
        <f t="shared" si="16"/>
        <v>6719000</v>
      </c>
      <c r="K131" s="28"/>
    </row>
    <row r="132" spans="1:11" ht="12.75">
      <c r="A132" s="29">
        <v>426829</v>
      </c>
      <c r="B132" s="50" t="s">
        <v>203</v>
      </c>
      <c r="C132" s="38">
        <v>0</v>
      </c>
      <c r="D132" s="38">
        <v>0</v>
      </c>
      <c r="E132" s="38">
        <v>0</v>
      </c>
      <c r="F132" s="25">
        <v>100000</v>
      </c>
      <c r="G132" s="38">
        <v>0</v>
      </c>
      <c r="H132" s="38">
        <v>0</v>
      </c>
      <c r="I132" s="38">
        <v>0</v>
      </c>
      <c r="J132" s="26">
        <f t="shared" si="16"/>
        <v>100000</v>
      </c>
      <c r="K132" s="28"/>
    </row>
    <row r="133" spans="1:11" ht="12.75">
      <c r="A133" s="29">
        <v>426911</v>
      </c>
      <c r="B133" s="50" t="s">
        <v>102</v>
      </c>
      <c r="C133" s="25">
        <v>600000</v>
      </c>
      <c r="D133" s="25">
        <v>17000</v>
      </c>
      <c r="E133" s="38">
        <v>0</v>
      </c>
      <c r="F133" s="25">
        <v>50000</v>
      </c>
      <c r="G133" s="25">
        <v>225000</v>
      </c>
      <c r="H133" s="38">
        <v>0</v>
      </c>
      <c r="I133" s="25"/>
      <c r="J133" s="26">
        <f t="shared" si="16"/>
        <v>892000</v>
      </c>
      <c r="K133" s="28"/>
    </row>
    <row r="134" spans="1:11" ht="12.75">
      <c r="A134" s="29">
        <v>426913</v>
      </c>
      <c r="B134" s="50" t="s">
        <v>103</v>
      </c>
      <c r="C134" s="25">
        <v>200000</v>
      </c>
      <c r="D134" s="25">
        <v>35000</v>
      </c>
      <c r="E134" s="38">
        <v>0</v>
      </c>
      <c r="F134" s="51">
        <v>20000</v>
      </c>
      <c r="G134" s="25">
        <v>180000</v>
      </c>
      <c r="H134" s="38">
        <v>0</v>
      </c>
      <c r="I134" s="25">
        <v>0</v>
      </c>
      <c r="J134" s="26">
        <f t="shared" si="16"/>
        <v>435000</v>
      </c>
      <c r="K134" s="28"/>
    </row>
    <row r="135" spans="1:11" ht="12.75">
      <c r="A135" s="29">
        <v>426919</v>
      </c>
      <c r="B135" s="50" t="s">
        <v>104</v>
      </c>
      <c r="C135" s="25">
        <v>70000</v>
      </c>
      <c r="D135" s="25"/>
      <c r="E135" s="38">
        <v>0</v>
      </c>
      <c r="F135" s="51">
        <v>20000</v>
      </c>
      <c r="G135" s="25">
        <v>61000</v>
      </c>
      <c r="H135" s="38">
        <v>0</v>
      </c>
      <c r="I135" s="25">
        <v>0</v>
      </c>
      <c r="J135" s="26">
        <f>SUM(C135:I135)</f>
        <v>151000</v>
      </c>
      <c r="K135" s="28"/>
    </row>
    <row r="136" spans="1:11" ht="12.75">
      <c r="A136" s="29"/>
      <c r="B136" s="24" t="s">
        <v>124</v>
      </c>
      <c r="C136" s="26">
        <f>SUM(C137:C138)</f>
        <v>0</v>
      </c>
      <c r="D136" s="26">
        <f aca="true" t="shared" si="17" ref="D136:J136">SUM(D137:D138)</f>
        <v>0</v>
      </c>
      <c r="E136" s="41">
        <f t="shared" si="17"/>
        <v>0</v>
      </c>
      <c r="F136" s="26">
        <f t="shared" si="17"/>
        <v>35000</v>
      </c>
      <c r="G136" s="26">
        <f t="shared" si="17"/>
        <v>6000</v>
      </c>
      <c r="H136" s="41">
        <f t="shared" si="17"/>
        <v>0</v>
      </c>
      <c r="I136" s="26">
        <f t="shared" si="17"/>
        <v>0</v>
      </c>
      <c r="J136" s="26">
        <f t="shared" si="17"/>
        <v>41000</v>
      </c>
      <c r="K136" s="28"/>
    </row>
    <row r="137" spans="1:11" ht="12.75">
      <c r="A137" s="29">
        <v>441211</v>
      </c>
      <c r="B137" s="50" t="s">
        <v>125</v>
      </c>
      <c r="C137" s="25">
        <v>0</v>
      </c>
      <c r="D137" s="25">
        <v>0</v>
      </c>
      <c r="E137" s="38">
        <v>0</v>
      </c>
      <c r="F137" s="51">
        <v>20000</v>
      </c>
      <c r="G137" s="25">
        <v>5000</v>
      </c>
      <c r="H137" s="38">
        <v>0</v>
      </c>
      <c r="I137" s="25">
        <v>0</v>
      </c>
      <c r="J137" s="26">
        <f>SUM(C137:I137)</f>
        <v>25000</v>
      </c>
      <c r="K137" s="28"/>
    </row>
    <row r="138" spans="1:11" ht="12.75">
      <c r="A138" s="29">
        <v>444211</v>
      </c>
      <c r="B138" s="50" t="s">
        <v>105</v>
      </c>
      <c r="C138" s="25">
        <v>0</v>
      </c>
      <c r="D138" s="25">
        <v>0</v>
      </c>
      <c r="E138" s="38">
        <v>0</v>
      </c>
      <c r="F138" s="51">
        <v>15000</v>
      </c>
      <c r="G138" s="25">
        <v>1000</v>
      </c>
      <c r="H138" s="38">
        <v>0</v>
      </c>
      <c r="I138" s="25">
        <v>0</v>
      </c>
      <c r="J138" s="26">
        <f>SUM(C138:I138)</f>
        <v>16000</v>
      </c>
      <c r="K138" s="28"/>
    </row>
    <row r="139" spans="1:11" ht="12.75">
      <c r="A139" s="29"/>
      <c r="B139" s="24" t="s">
        <v>144</v>
      </c>
      <c r="C139" s="26">
        <f>SUM(C141:C141)</f>
        <v>0</v>
      </c>
      <c r="D139" s="26">
        <f aca="true" t="shared" si="18" ref="D139:J139">SUM(D140:D141)</f>
        <v>334000</v>
      </c>
      <c r="E139" s="26">
        <f t="shared" si="18"/>
        <v>0</v>
      </c>
      <c r="F139" s="26">
        <f t="shared" si="18"/>
        <v>0</v>
      </c>
      <c r="G139" s="26">
        <f t="shared" si="18"/>
        <v>0</v>
      </c>
      <c r="H139" s="26">
        <f t="shared" si="18"/>
        <v>0</v>
      </c>
      <c r="I139" s="26">
        <f t="shared" si="18"/>
        <v>0</v>
      </c>
      <c r="J139" s="26">
        <f t="shared" si="18"/>
        <v>334000</v>
      </c>
      <c r="K139" s="28"/>
    </row>
    <row r="140" spans="1:11" ht="12.75">
      <c r="A140" s="29">
        <v>472718</v>
      </c>
      <c r="B140" s="50" t="s">
        <v>46</v>
      </c>
      <c r="C140" s="25">
        <v>0</v>
      </c>
      <c r="D140" s="25">
        <v>63000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26">
        <f>SUM(C140:I140)</f>
        <v>63000</v>
      </c>
      <c r="K140" s="28"/>
    </row>
    <row r="141" spans="1:11" ht="12.75">
      <c r="A141" s="29">
        <v>472719</v>
      </c>
      <c r="B141" s="50" t="s">
        <v>106</v>
      </c>
      <c r="C141" s="25">
        <v>0</v>
      </c>
      <c r="D141" s="25">
        <v>271000</v>
      </c>
      <c r="E141" s="38">
        <v>0</v>
      </c>
      <c r="F141" s="25">
        <v>0</v>
      </c>
      <c r="G141" s="25">
        <v>0</v>
      </c>
      <c r="H141" s="38">
        <v>0</v>
      </c>
      <c r="I141" s="25">
        <v>0</v>
      </c>
      <c r="J141" s="26">
        <f>SUM(C141:I141)</f>
        <v>271000</v>
      </c>
      <c r="K141" s="28"/>
    </row>
    <row r="142" spans="1:11" ht="12.75">
      <c r="A142" s="29"/>
      <c r="B142" s="24" t="s">
        <v>120</v>
      </c>
      <c r="C142" s="26">
        <f>SUM(C143:C147)</f>
        <v>35000</v>
      </c>
      <c r="D142" s="26">
        <f>SUM(D143:D147)</f>
        <v>11000</v>
      </c>
      <c r="E142" s="26">
        <f>SUM(E143:E147)</f>
        <v>0</v>
      </c>
      <c r="F142" s="26">
        <f>SUM(F143:F147)</f>
        <v>66000</v>
      </c>
      <c r="G142" s="26">
        <f>SUM(G143:G147)</f>
        <v>40000</v>
      </c>
      <c r="H142" s="26">
        <f>SUM(H144:H147)</f>
        <v>0</v>
      </c>
      <c r="I142" s="26">
        <f>SUM(I144:I147)</f>
        <v>0</v>
      </c>
      <c r="J142" s="26">
        <f>SUM(J144:J147)</f>
        <v>142000</v>
      </c>
      <c r="K142" s="28"/>
    </row>
    <row r="143" spans="1:11" ht="12.75">
      <c r="A143" s="29">
        <v>482121</v>
      </c>
      <c r="B143" s="24" t="s">
        <v>201</v>
      </c>
      <c r="C143" s="38">
        <v>0</v>
      </c>
      <c r="D143" s="38">
        <v>0</v>
      </c>
      <c r="E143" s="38">
        <v>0</v>
      </c>
      <c r="F143" s="38">
        <v>0</v>
      </c>
      <c r="G143" s="26">
        <v>10000</v>
      </c>
      <c r="H143" s="38">
        <v>0</v>
      </c>
      <c r="I143" s="38">
        <v>0</v>
      </c>
      <c r="J143" s="26">
        <f>SUM(J145:J148)</f>
        <v>58000</v>
      </c>
      <c r="K143" s="28"/>
    </row>
    <row r="144" spans="1:11" ht="12.75">
      <c r="A144" s="29">
        <v>482131</v>
      </c>
      <c r="B144" s="50" t="s">
        <v>107</v>
      </c>
      <c r="C144" s="25">
        <v>25000</v>
      </c>
      <c r="D144" s="25">
        <v>11000</v>
      </c>
      <c r="E144" s="38">
        <v>0</v>
      </c>
      <c r="F144" s="25">
        <v>35000</v>
      </c>
      <c r="G144" s="25">
        <v>15000</v>
      </c>
      <c r="H144" s="38">
        <v>0</v>
      </c>
      <c r="I144" s="25">
        <v>0</v>
      </c>
      <c r="J144" s="26">
        <f>SUM(C144:I144)</f>
        <v>86000</v>
      </c>
      <c r="K144" s="28"/>
    </row>
    <row r="145" spans="1:11" ht="12.75">
      <c r="A145" s="29">
        <v>482211</v>
      </c>
      <c r="B145" s="50" t="s">
        <v>108</v>
      </c>
      <c r="C145" s="25">
        <v>10000</v>
      </c>
      <c r="D145" s="25">
        <v>0</v>
      </c>
      <c r="E145" s="38">
        <v>0</v>
      </c>
      <c r="F145" s="25">
        <v>6000</v>
      </c>
      <c r="G145" s="25">
        <v>10000</v>
      </c>
      <c r="H145" s="38">
        <v>0</v>
      </c>
      <c r="I145" s="25">
        <v>0</v>
      </c>
      <c r="J145" s="26">
        <f>SUM(C145:I145)</f>
        <v>26000</v>
      </c>
      <c r="K145" s="28"/>
    </row>
    <row r="146" spans="1:11" ht="12.75">
      <c r="A146" s="29">
        <v>482251</v>
      </c>
      <c r="B146" s="50" t="s">
        <v>189</v>
      </c>
      <c r="C146" s="25">
        <v>0</v>
      </c>
      <c r="D146" s="25">
        <v>0</v>
      </c>
      <c r="E146" s="25">
        <v>0</v>
      </c>
      <c r="F146" s="25">
        <v>25000</v>
      </c>
      <c r="G146" s="25">
        <v>0</v>
      </c>
      <c r="H146" s="25">
        <v>0</v>
      </c>
      <c r="I146" s="25">
        <v>0</v>
      </c>
      <c r="J146" s="26">
        <f>SUM(C146:I146)</f>
        <v>25000</v>
      </c>
      <c r="K146" s="28"/>
    </row>
    <row r="147" spans="1:11" ht="12.75">
      <c r="A147" s="29">
        <v>482191</v>
      </c>
      <c r="B147" s="50" t="s">
        <v>179</v>
      </c>
      <c r="C147" s="25">
        <v>0</v>
      </c>
      <c r="D147" s="25">
        <v>0</v>
      </c>
      <c r="E147" s="38">
        <v>0</v>
      </c>
      <c r="F147" s="25">
        <v>0</v>
      </c>
      <c r="G147" s="25">
        <v>5000</v>
      </c>
      <c r="H147" s="38">
        <v>0</v>
      </c>
      <c r="I147" s="25">
        <v>0</v>
      </c>
      <c r="J147" s="26">
        <f>SUM(C147:I147)</f>
        <v>5000</v>
      </c>
      <c r="K147" s="28"/>
    </row>
    <row r="148" spans="1:11" ht="12.75">
      <c r="A148" s="29"/>
      <c r="B148" s="24" t="s">
        <v>143</v>
      </c>
      <c r="C148" s="26">
        <f>SUM(C149:C149)</f>
        <v>0</v>
      </c>
      <c r="D148" s="26">
        <f aca="true" t="shared" si="19" ref="D148:J148">SUM(D149:D149)</f>
        <v>1000</v>
      </c>
      <c r="E148" s="41">
        <f t="shared" si="19"/>
        <v>0</v>
      </c>
      <c r="F148" s="26">
        <f t="shared" si="19"/>
        <v>1000</v>
      </c>
      <c r="G148" s="26">
        <f t="shared" si="19"/>
        <v>0</v>
      </c>
      <c r="H148" s="41">
        <f t="shared" si="19"/>
        <v>0</v>
      </c>
      <c r="I148" s="26">
        <f t="shared" si="19"/>
        <v>0</v>
      </c>
      <c r="J148" s="26">
        <f t="shared" si="19"/>
        <v>2000</v>
      </c>
      <c r="K148" s="28"/>
    </row>
    <row r="149" spans="1:11" ht="12.75">
      <c r="A149" s="29">
        <v>483111</v>
      </c>
      <c r="B149" s="50" t="s">
        <v>109</v>
      </c>
      <c r="C149" s="25">
        <v>0</v>
      </c>
      <c r="D149" s="25">
        <v>1000</v>
      </c>
      <c r="E149" s="38">
        <v>0</v>
      </c>
      <c r="F149" s="25">
        <v>1000</v>
      </c>
      <c r="G149" s="25">
        <v>0</v>
      </c>
      <c r="H149" s="38">
        <v>0</v>
      </c>
      <c r="I149" s="25">
        <v>0</v>
      </c>
      <c r="J149" s="26">
        <f>SUM(C149:I149)</f>
        <v>2000</v>
      </c>
      <c r="K149" s="28"/>
    </row>
    <row r="150" spans="1:11" ht="12.75">
      <c r="A150" s="29"/>
      <c r="B150" s="24" t="s">
        <v>118</v>
      </c>
      <c r="C150" s="26">
        <f>SUM(C151:C165)</f>
        <v>3051000</v>
      </c>
      <c r="D150" s="26">
        <f>SUM(D152:D165)</f>
        <v>296000</v>
      </c>
      <c r="E150" s="26">
        <f>SUM(E152:E165)</f>
        <v>0</v>
      </c>
      <c r="F150" s="26">
        <f>SUM(F152:F165)</f>
        <v>255000</v>
      </c>
      <c r="G150" s="26">
        <f>SUM(G152:G165)</f>
        <v>3130000</v>
      </c>
      <c r="H150" s="41">
        <f>SUM(H153:H165)</f>
        <v>0</v>
      </c>
      <c r="I150" s="26">
        <f>SUM(I153:I165)</f>
        <v>0</v>
      </c>
      <c r="J150" s="26">
        <f>SUM(J153:J165)</f>
        <v>4204000</v>
      </c>
      <c r="K150" s="28"/>
    </row>
    <row r="151" spans="1:11" ht="12.75">
      <c r="A151" s="54">
        <v>513111</v>
      </c>
      <c r="B151" s="54" t="s">
        <v>196</v>
      </c>
      <c r="C151" s="55">
        <v>2500000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52">
        <f aca="true" t="shared" si="20" ref="J151:J165">SUM(C151:I151)</f>
        <v>2500000</v>
      </c>
      <c r="K151" s="28" t="s">
        <v>208</v>
      </c>
    </row>
    <row r="152" spans="1:11" ht="12.75">
      <c r="A152" s="29">
        <v>511323</v>
      </c>
      <c r="B152" s="53" t="s">
        <v>182</v>
      </c>
      <c r="C152" s="39">
        <v>0</v>
      </c>
      <c r="D152" s="25">
        <v>2000</v>
      </c>
      <c r="E152" s="39">
        <v>0</v>
      </c>
      <c r="F152" s="39">
        <v>0</v>
      </c>
      <c r="G152" s="39">
        <v>26000</v>
      </c>
      <c r="H152" s="39">
        <v>0</v>
      </c>
      <c r="I152" s="39">
        <v>0</v>
      </c>
      <c r="J152" s="26">
        <f>SUM(C152:I152)</f>
        <v>28000</v>
      </c>
      <c r="K152" s="28"/>
    </row>
    <row r="153" spans="1:11" ht="12.75">
      <c r="A153" s="29">
        <v>511411</v>
      </c>
      <c r="B153" s="53" t="s">
        <v>206</v>
      </c>
      <c r="C153" s="39">
        <v>1000</v>
      </c>
      <c r="D153" s="39">
        <v>0</v>
      </c>
      <c r="E153" s="39">
        <v>0</v>
      </c>
      <c r="F153" s="39">
        <v>85000</v>
      </c>
      <c r="G153" s="39">
        <v>0</v>
      </c>
      <c r="H153" s="39">
        <v>0</v>
      </c>
      <c r="I153" s="39">
        <v>0</v>
      </c>
      <c r="J153" s="52">
        <f t="shared" si="20"/>
        <v>86000</v>
      </c>
      <c r="K153" s="28"/>
    </row>
    <row r="154" spans="1:11" ht="12.75">
      <c r="A154" s="29">
        <v>512211</v>
      </c>
      <c r="B154" s="53" t="s">
        <v>166</v>
      </c>
      <c r="C154" s="39">
        <v>0</v>
      </c>
      <c r="D154" s="39">
        <v>0</v>
      </c>
      <c r="E154" s="39">
        <v>0</v>
      </c>
      <c r="F154" s="39">
        <v>0</v>
      </c>
      <c r="G154" s="39">
        <v>50000</v>
      </c>
      <c r="H154" s="39">
        <v>0</v>
      </c>
      <c r="I154" s="39">
        <v>0</v>
      </c>
      <c r="J154" s="52">
        <f t="shared" si="20"/>
        <v>50000</v>
      </c>
      <c r="K154" s="28"/>
    </row>
    <row r="155" spans="1:11" ht="12.75">
      <c r="A155" s="29">
        <v>512212</v>
      </c>
      <c r="B155" s="53" t="s">
        <v>183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52">
        <f t="shared" si="20"/>
        <v>0</v>
      </c>
      <c r="K155" s="28"/>
    </row>
    <row r="156" spans="1:11" ht="12.75">
      <c r="A156" s="29">
        <v>512222</v>
      </c>
      <c r="B156" s="53" t="s">
        <v>188</v>
      </c>
      <c r="C156" s="39">
        <v>0</v>
      </c>
      <c r="D156" s="39">
        <v>0</v>
      </c>
      <c r="E156" s="39">
        <v>0</v>
      </c>
      <c r="F156" s="39">
        <v>30000</v>
      </c>
      <c r="G156" s="39">
        <v>0</v>
      </c>
      <c r="H156" s="39">
        <v>0</v>
      </c>
      <c r="I156" s="39">
        <v>0</v>
      </c>
      <c r="J156" s="52">
        <f t="shared" si="20"/>
        <v>30000</v>
      </c>
      <c r="K156" s="28"/>
    </row>
    <row r="157" spans="1:11" ht="12.75">
      <c r="A157" s="29">
        <v>512223</v>
      </c>
      <c r="B157" s="53" t="s">
        <v>181</v>
      </c>
      <c r="C157" s="39">
        <v>0</v>
      </c>
      <c r="D157" s="39">
        <v>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52">
        <f t="shared" si="20"/>
        <v>0</v>
      </c>
      <c r="K157" s="28"/>
    </row>
    <row r="158" spans="1:11" ht="12.75">
      <c r="A158" s="29">
        <v>512252</v>
      </c>
      <c r="B158" s="53" t="s">
        <v>170</v>
      </c>
      <c r="C158" s="39">
        <v>0</v>
      </c>
      <c r="D158" s="39">
        <v>0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52">
        <f t="shared" si="20"/>
        <v>0</v>
      </c>
      <c r="K158" s="28"/>
    </row>
    <row r="159" spans="1:11" ht="12.75">
      <c r="A159" s="29">
        <v>512241</v>
      </c>
      <c r="B159" s="53" t="s">
        <v>173</v>
      </c>
      <c r="C159" s="39">
        <v>300000</v>
      </c>
      <c r="D159" s="39">
        <v>0</v>
      </c>
      <c r="E159" s="39">
        <v>0</v>
      </c>
      <c r="F159" s="39">
        <v>0</v>
      </c>
      <c r="G159" s="39">
        <v>0</v>
      </c>
      <c r="H159" s="39">
        <v>0</v>
      </c>
      <c r="I159" s="39">
        <v>0</v>
      </c>
      <c r="J159" s="52">
        <f t="shared" si="20"/>
        <v>300000</v>
      </c>
      <c r="K159" s="28"/>
    </row>
    <row r="160" spans="1:11" ht="12.75">
      <c r="A160" s="29">
        <v>512611</v>
      </c>
      <c r="B160" s="53" t="s">
        <v>110</v>
      </c>
      <c r="C160" s="39">
        <v>0</v>
      </c>
      <c r="D160" s="39">
        <v>294000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52">
        <f t="shared" si="20"/>
        <v>294000</v>
      </c>
      <c r="K160" s="28"/>
    </row>
    <row r="161" spans="1:11" ht="12.75">
      <c r="A161" s="29">
        <v>512641</v>
      </c>
      <c r="B161" s="53" t="s">
        <v>198</v>
      </c>
      <c r="C161" s="39">
        <v>200000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52">
        <f t="shared" si="20"/>
        <v>200000</v>
      </c>
      <c r="K161" s="28"/>
    </row>
    <row r="162" spans="1:11" ht="12.75">
      <c r="A162" s="29">
        <v>512311</v>
      </c>
      <c r="B162" s="53" t="s">
        <v>132</v>
      </c>
      <c r="C162" s="39">
        <v>0</v>
      </c>
      <c r="D162" s="39">
        <v>0</v>
      </c>
      <c r="E162" s="39">
        <v>0</v>
      </c>
      <c r="F162" s="39">
        <v>0</v>
      </c>
      <c r="G162" s="39">
        <v>100000</v>
      </c>
      <c r="H162" s="39">
        <v>0</v>
      </c>
      <c r="I162" s="39">
        <v>0</v>
      </c>
      <c r="J162" s="52">
        <f t="shared" si="20"/>
        <v>100000</v>
      </c>
      <c r="K162" s="28"/>
    </row>
    <row r="163" spans="1:11" ht="12.75">
      <c r="A163" s="29">
        <v>512921</v>
      </c>
      <c r="B163" s="53" t="s">
        <v>171</v>
      </c>
      <c r="C163" s="39">
        <v>0</v>
      </c>
      <c r="D163" s="39">
        <v>0</v>
      </c>
      <c r="E163" s="39">
        <v>0</v>
      </c>
      <c r="F163" s="39">
        <v>40000</v>
      </c>
      <c r="G163" s="39">
        <v>50000</v>
      </c>
      <c r="H163" s="39">
        <v>0</v>
      </c>
      <c r="I163" s="39">
        <v>0</v>
      </c>
      <c r="J163" s="52">
        <f t="shared" si="20"/>
        <v>90000</v>
      </c>
      <c r="K163" s="28"/>
    </row>
    <row r="164" spans="1:11" ht="12.75">
      <c r="A164" s="29">
        <v>515121</v>
      </c>
      <c r="B164" s="53" t="s">
        <v>111</v>
      </c>
      <c r="C164" s="39">
        <v>50000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52">
        <f t="shared" si="20"/>
        <v>50000</v>
      </c>
      <c r="K164" s="28"/>
    </row>
    <row r="165" spans="1:11" ht="12.75">
      <c r="A165" s="29">
        <v>522111</v>
      </c>
      <c r="B165" s="53" t="s">
        <v>112</v>
      </c>
      <c r="C165" s="39">
        <v>0</v>
      </c>
      <c r="D165" s="39">
        <v>0</v>
      </c>
      <c r="E165" s="39">
        <v>0</v>
      </c>
      <c r="F165" s="39">
        <v>100000</v>
      </c>
      <c r="G165" s="39">
        <v>2904000</v>
      </c>
      <c r="H165" s="39">
        <v>0</v>
      </c>
      <c r="I165" s="39">
        <v>0</v>
      </c>
      <c r="J165" s="52">
        <f t="shared" si="20"/>
        <v>3004000</v>
      </c>
      <c r="K165" s="28"/>
    </row>
    <row r="166" spans="1:11" ht="12.75">
      <c r="A166" s="30"/>
      <c r="B166" s="26" t="s">
        <v>161</v>
      </c>
      <c r="C166" s="26">
        <f>+SUM(C9:C9)+SUM(C11:C13)+SUM(C15:C15)+SUM(C17:C20)+SUM(C22:C22)+SUM(C24:C24)+SUM(C26:C44)+SUM(C46:C57)+SUM(C59:C77)+SUM(C79:C88)+SUM(C90:C111)+SUM(C113:C135)+SUM(C137:C138)+SUM(C140:C141)+SUM(C143:C147)+SUM(C149:C149)+SUM(C151:C165)</f>
        <v>99094000</v>
      </c>
      <c r="D166" s="26">
        <f aca="true" t="shared" si="21" ref="D166:J166">+SUM(D9:D9)+SUM(D11:D13)+SUM(D15:D15)+SUM(D17:D20)+SUM(D22:D22)+SUM(D24:D24)+SUM(D26:D44)+SUM(D46:D57)+SUM(D59:D77)+SUM(D79:D88)+SUM(D90:D111)+SUM(D113:D135)+SUM(D137:D138)+SUM(D140:D141)+SUM(D143:D147)+SUM(D149:D149)+SUM(D152:D165)</f>
        <v>6341000</v>
      </c>
      <c r="E166" s="26">
        <f t="shared" si="21"/>
        <v>0</v>
      </c>
      <c r="F166" s="26">
        <f t="shared" si="21"/>
        <v>6509000</v>
      </c>
      <c r="G166" s="26">
        <f t="shared" si="21"/>
        <v>7534000</v>
      </c>
      <c r="H166" s="26">
        <f t="shared" si="21"/>
        <v>990000</v>
      </c>
      <c r="I166" s="26">
        <f t="shared" si="21"/>
        <v>0</v>
      </c>
      <c r="J166" s="26">
        <f t="shared" si="21"/>
        <v>118016000</v>
      </c>
      <c r="K166" s="28"/>
    </row>
    <row r="167" spans="1:11" ht="12.75">
      <c r="A167" s="28"/>
      <c r="B167" s="15"/>
      <c r="C167" s="39"/>
      <c r="D167" s="14"/>
      <c r="E167" s="15"/>
      <c r="F167" s="15"/>
      <c r="G167" s="15"/>
      <c r="H167" s="15"/>
      <c r="I167" s="15"/>
      <c r="J167" s="15"/>
      <c r="K167" s="28"/>
    </row>
    <row r="168" spans="1:11" ht="12.75">
      <c r="A168" s="28"/>
      <c r="B168" s="7" t="s">
        <v>160</v>
      </c>
      <c r="C168" s="26"/>
      <c r="D168" s="7"/>
      <c r="E168" s="7"/>
      <c r="F168" s="40"/>
      <c r="G168" s="7"/>
      <c r="H168" s="7"/>
      <c r="I168" s="7"/>
      <c r="J168" s="7"/>
      <c r="K168" s="28"/>
    </row>
    <row r="169" spans="1:11" ht="12.75">
      <c r="A169" s="28"/>
      <c r="B169" s="15"/>
      <c r="C169" s="25"/>
      <c r="D169" s="15"/>
      <c r="E169" s="15"/>
      <c r="F169" s="15"/>
      <c r="G169" s="15"/>
      <c r="H169" s="15"/>
      <c r="I169" s="15"/>
      <c r="J169" s="15"/>
      <c r="K169" s="28"/>
    </row>
    <row r="170" spans="1:11" ht="12.75">
      <c r="A170" s="28"/>
      <c r="B170" s="15" t="s">
        <v>167</v>
      </c>
      <c r="C170" s="25"/>
      <c r="D170" s="15" t="s">
        <v>168</v>
      </c>
      <c r="E170" s="15"/>
      <c r="F170" s="15"/>
      <c r="G170" s="15"/>
      <c r="H170" s="15" t="s">
        <v>190</v>
      </c>
      <c r="I170" s="15"/>
      <c r="J170" s="15"/>
      <c r="K170" s="28"/>
    </row>
    <row r="171" spans="1:11" ht="12.75">
      <c r="A171" s="28"/>
      <c r="B171" s="15"/>
      <c r="C171" s="26"/>
      <c r="D171" s="15"/>
      <c r="E171" s="15"/>
      <c r="F171" s="15"/>
      <c r="G171" s="15"/>
      <c r="H171" s="15"/>
      <c r="I171" s="15"/>
      <c r="J171" s="15"/>
      <c r="K171" s="28"/>
    </row>
    <row r="172" spans="1:11" ht="12.75">
      <c r="A172" s="28"/>
      <c r="B172" s="15"/>
      <c r="C172" s="15"/>
      <c r="D172" s="15"/>
      <c r="E172" s="15"/>
      <c r="F172" s="15"/>
      <c r="G172" s="15"/>
      <c r="H172" s="15"/>
      <c r="I172" s="15"/>
      <c r="J172" s="15"/>
      <c r="K172" s="28"/>
    </row>
    <row r="173" spans="1:11" ht="12.75">
      <c r="A173" s="28"/>
      <c r="B173" s="15"/>
      <c r="C173" s="15"/>
      <c r="D173" s="15"/>
      <c r="E173" s="15"/>
      <c r="F173" s="15"/>
      <c r="G173" s="15"/>
      <c r="H173" s="15"/>
      <c r="I173" s="15"/>
      <c r="J173" s="15"/>
      <c r="K173" s="28"/>
    </row>
    <row r="174" spans="1:11" ht="12.75">
      <c r="A174" s="28"/>
      <c r="B174" s="28"/>
      <c r="C174" s="28"/>
      <c r="D174" s="28"/>
      <c r="E174" s="28"/>
      <c r="F174" s="28"/>
      <c r="G174" s="28"/>
      <c r="H174" s="28"/>
      <c r="I174" s="28" t="s">
        <v>165</v>
      </c>
      <c r="J174" s="28"/>
      <c r="K174" s="28"/>
    </row>
    <row r="175" spans="1:11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</row>
    <row r="176" spans="1:11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</row>
    <row r="177" spans="1:11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</row>
    <row r="178" spans="1:11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</row>
    <row r="179" spans="1:11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</row>
    <row r="180" spans="1:11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</row>
    <row r="181" spans="1:11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</row>
    <row r="182" spans="1:11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</row>
    <row r="183" spans="1:11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</row>
    <row r="184" spans="1:11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</row>
    <row r="185" spans="1:11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</row>
    <row r="186" spans="1:11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</row>
    <row r="187" spans="1:11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</row>
    <row r="188" spans="1:11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</row>
    <row r="189" spans="1:11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1:11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11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1:11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1:11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1:11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1:11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</row>
    <row r="196" spans="1:11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</row>
    <row r="197" spans="1:11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1:11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</row>
    <row r="199" spans="1:11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</row>
    <row r="200" spans="1:11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</row>
    <row r="201" spans="1:11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</row>
    <row r="202" spans="1:11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</row>
    <row r="203" spans="1:11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</row>
    <row r="204" spans="1:11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</row>
    <row r="205" spans="1:11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</row>
    <row r="206" spans="1:11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</row>
    <row r="207" spans="1:11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</row>
    <row r="208" spans="1:11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</row>
    <row r="209" spans="1:11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</row>
    <row r="210" spans="1:11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</row>
    <row r="211" spans="1:11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</row>
    <row r="212" spans="1:11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</row>
    <row r="213" spans="1:11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</row>
    <row r="214" spans="1:11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</row>
    <row r="215" spans="1:11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</row>
    <row r="216" spans="1:11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</row>
    <row r="217" spans="1:11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</row>
    <row r="218" spans="1:11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</row>
    <row r="219" spans="1:11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</row>
    <row r="220" spans="1:11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</row>
    <row r="221" spans="1:11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</row>
    <row r="222" spans="1:11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</row>
    <row r="223" spans="1:11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</row>
    <row r="224" spans="1:11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</row>
    <row r="225" spans="1:11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</row>
    <row r="226" spans="1:11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</row>
    <row r="227" spans="1:11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</row>
    <row r="228" spans="1:11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</row>
    <row r="229" spans="1:11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</row>
    <row r="230" spans="1:11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</row>
    <row r="231" spans="1:11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</row>
    <row r="232" spans="1:11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</row>
    <row r="233" spans="1:11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</row>
    <row r="234" spans="1:11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</row>
    <row r="235" spans="1:11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</row>
    <row r="236" spans="1:11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</row>
    <row r="237" spans="1:11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</row>
    <row r="238" spans="1:11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</row>
    <row r="239" spans="1:11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</row>
    <row r="240" spans="1:11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</row>
    <row r="241" spans="1:11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</row>
    <row r="242" spans="1:11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</row>
    <row r="243" spans="1:11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</row>
    <row r="244" spans="1:11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</row>
    <row r="245" spans="1:11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</row>
    <row r="246" spans="1:11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</row>
    <row r="247" spans="1:11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</row>
    <row r="248" spans="1:11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</row>
    <row r="249" spans="1:11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</row>
    <row r="250" spans="1:11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</row>
    <row r="251" spans="1:11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</row>
    <row r="252" spans="1:11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</row>
    <row r="253" spans="1:11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</row>
    <row r="254" spans="1:11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</row>
    <row r="255" spans="1:11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</row>
    <row r="256" spans="1:11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</row>
    <row r="257" spans="3:9" ht="12.75">
      <c r="C257" s="28"/>
      <c r="D257" s="28"/>
      <c r="E257" s="28"/>
      <c r="F257" s="28"/>
      <c r="G257" s="28"/>
      <c r="H257" s="28"/>
      <c r="I257" s="28"/>
    </row>
    <row r="258" spans="3:9" ht="12.75">
      <c r="C258" s="28"/>
      <c r="D258" s="28"/>
      <c r="E258" s="28"/>
      <c r="F258" s="28"/>
      <c r="G258" s="28"/>
      <c r="H258" s="28"/>
      <c r="I258" s="28"/>
    </row>
    <row r="259" spans="3:9" ht="12.75">
      <c r="C259" s="28"/>
      <c r="D259" s="28"/>
      <c r="E259" s="28"/>
      <c r="F259" s="28"/>
      <c r="G259" s="28"/>
      <c r="H259" s="28"/>
      <c r="I259" s="28"/>
    </row>
    <row r="260" spans="3:9" ht="12.75">
      <c r="C260" s="28"/>
      <c r="D260" s="28"/>
      <c r="E260" s="28"/>
      <c r="F260" s="28"/>
      <c r="G260" s="28"/>
      <c r="H260" s="28"/>
      <c r="I260" s="28"/>
    </row>
    <row r="261" spans="3:9" ht="12.75">
      <c r="C261" s="28"/>
      <c r="D261" s="28"/>
      <c r="E261" s="28"/>
      <c r="F261" s="28"/>
      <c r="G261" s="28"/>
      <c r="H261" s="28"/>
      <c r="I261" s="28"/>
    </row>
    <row r="262" spans="3:9" ht="12.75">
      <c r="C262" s="28"/>
      <c r="D262" s="28"/>
      <c r="E262" s="28"/>
      <c r="F262" s="28"/>
      <c r="G262" s="28"/>
      <c r="H262" s="28"/>
      <c r="I262" s="28"/>
    </row>
    <row r="263" spans="3:9" ht="12.75">
      <c r="C263" s="28"/>
      <c r="D263" s="28"/>
      <c r="E263" s="28"/>
      <c r="F263" s="28"/>
      <c r="G263" s="28"/>
      <c r="H263" s="28"/>
      <c r="I263" s="28"/>
    </row>
    <row r="264" spans="3:9" ht="12.75">
      <c r="C264" s="28"/>
      <c r="D264" s="28"/>
      <c r="E264" s="28"/>
      <c r="F264" s="28"/>
      <c r="G264" s="28"/>
      <c r="H264" s="28"/>
      <c r="I264" s="28"/>
    </row>
    <row r="265" spans="3:9" ht="12.75">
      <c r="C265" s="28"/>
      <c r="D265" s="28"/>
      <c r="E265" s="28"/>
      <c r="F265" s="28"/>
      <c r="G265" s="28"/>
      <c r="H265" s="28"/>
      <c r="I265" s="28"/>
    </row>
    <row r="266" spans="3:9" ht="12.75">
      <c r="C266" s="28"/>
      <c r="D266" s="28"/>
      <c r="E266" s="28"/>
      <c r="F266" s="28"/>
      <c r="G266" s="28"/>
      <c r="H266" s="28"/>
      <c r="I266" s="28"/>
    </row>
    <row r="267" spans="3:9" ht="12.75">
      <c r="C267" s="28"/>
      <c r="D267" s="28"/>
      <c r="E267" s="28"/>
      <c r="F267" s="28"/>
      <c r="G267" s="28"/>
      <c r="H267" s="28"/>
      <c r="I267" s="28"/>
    </row>
    <row r="268" spans="3:9" ht="12.75">
      <c r="C268" s="28"/>
      <c r="D268" s="28"/>
      <c r="E268" s="28"/>
      <c r="F268" s="28"/>
      <c r="G268" s="28"/>
      <c r="H268" s="28"/>
      <c r="I268" s="28"/>
    </row>
    <row r="269" spans="3:9" ht="12.75">
      <c r="C269" s="28"/>
      <c r="D269" s="28"/>
      <c r="E269" s="28"/>
      <c r="F269" s="28"/>
      <c r="G269" s="28"/>
      <c r="H269" s="28"/>
      <c r="I269" s="28"/>
    </row>
    <row r="270" spans="3:9" ht="12.75">
      <c r="C270" s="28"/>
      <c r="D270" s="28"/>
      <c r="E270" s="28"/>
      <c r="F270" s="28"/>
      <c r="G270" s="28"/>
      <c r="H270" s="28"/>
      <c r="I270" s="28"/>
    </row>
    <row r="271" spans="3:9" ht="12.75">
      <c r="C271" s="28"/>
      <c r="D271" s="28"/>
      <c r="E271" s="28"/>
      <c r="F271" s="28"/>
      <c r="G271" s="28"/>
      <c r="H271" s="28"/>
      <c r="I271" s="28"/>
    </row>
    <row r="272" spans="3:9" ht="12.75">
      <c r="C272" s="28"/>
      <c r="D272" s="28"/>
      <c r="E272" s="28"/>
      <c r="F272" s="28"/>
      <c r="G272" s="28"/>
      <c r="H272" s="28"/>
      <c r="I272" s="28"/>
    </row>
    <row r="273" spans="3:9" ht="12.75">
      <c r="C273" s="28"/>
      <c r="D273" s="28"/>
      <c r="E273" s="28"/>
      <c r="F273" s="28"/>
      <c r="G273" s="28"/>
      <c r="H273" s="28"/>
      <c r="I273" s="28"/>
    </row>
    <row r="274" spans="3:9" ht="12.75">
      <c r="C274" s="28"/>
      <c r="D274" s="28"/>
      <c r="E274" s="28"/>
      <c r="F274" s="28"/>
      <c r="G274" s="28"/>
      <c r="H274" s="28"/>
      <c r="I274" s="28"/>
    </row>
    <row r="275" spans="3:9" ht="12.75">
      <c r="C275" s="28"/>
      <c r="D275" s="28"/>
      <c r="E275" s="28"/>
      <c r="F275" s="28"/>
      <c r="G275" s="28"/>
      <c r="H275" s="28"/>
      <c r="I275" s="28"/>
    </row>
    <row r="276" spans="3:9" ht="12.75">
      <c r="C276" s="28"/>
      <c r="D276" s="28"/>
      <c r="E276" s="28"/>
      <c r="F276" s="28"/>
      <c r="G276" s="28"/>
      <c r="H276" s="28"/>
      <c r="I276" s="28"/>
    </row>
    <row r="277" spans="3:9" ht="12.75">
      <c r="C277" s="28"/>
      <c r="D277" s="28"/>
      <c r="E277" s="28"/>
      <c r="F277" s="28"/>
      <c r="G277" s="28"/>
      <c r="H277" s="28"/>
      <c r="I277" s="28"/>
    </row>
    <row r="278" spans="3:9" ht="12.75">
      <c r="C278" s="28"/>
      <c r="D278" s="28"/>
      <c r="E278" s="28"/>
      <c r="F278" s="28"/>
      <c r="G278" s="28"/>
      <c r="H278" s="28"/>
      <c r="I278" s="28"/>
    </row>
    <row r="279" spans="3:9" ht="12.75">
      <c r="C279" s="28"/>
      <c r="D279" s="28"/>
      <c r="E279" s="28"/>
      <c r="F279" s="28"/>
      <c r="G279" s="28"/>
      <c r="H279" s="28"/>
      <c r="I279" s="28"/>
    </row>
    <row r="280" spans="3:9" ht="12.75">
      <c r="C280" s="28"/>
      <c r="D280" s="28"/>
      <c r="E280" s="28"/>
      <c r="F280" s="28"/>
      <c r="G280" s="28"/>
      <c r="H280" s="28"/>
      <c r="I280" s="28"/>
    </row>
    <row r="281" spans="3:9" ht="12.75">
      <c r="C281" s="28"/>
      <c r="D281" s="28"/>
      <c r="E281" s="28"/>
      <c r="F281" s="28"/>
      <c r="G281" s="28"/>
      <c r="H281" s="28"/>
      <c r="I281" s="28"/>
    </row>
    <row r="282" spans="3:9" ht="12.75">
      <c r="C282" s="28"/>
      <c r="D282" s="28"/>
      <c r="E282" s="28"/>
      <c r="F282" s="28"/>
      <c r="G282" s="28"/>
      <c r="H282" s="28"/>
      <c r="I282" s="28"/>
    </row>
    <row r="283" spans="3:9" ht="12.75">
      <c r="C283" s="28"/>
      <c r="D283" s="28"/>
      <c r="E283" s="28"/>
      <c r="F283" s="28"/>
      <c r="G283" s="28"/>
      <c r="H283" s="28"/>
      <c r="I283" s="28"/>
    </row>
    <row r="284" spans="3:9" ht="12.75">
      <c r="C284" s="28"/>
      <c r="D284" s="28"/>
      <c r="E284" s="28"/>
      <c r="F284" s="28"/>
      <c r="G284" s="28"/>
      <c r="H284" s="28"/>
      <c r="I284" s="28"/>
    </row>
    <row r="285" spans="3:9" ht="12.75">
      <c r="C285" s="28"/>
      <c r="D285" s="28"/>
      <c r="E285" s="28"/>
      <c r="F285" s="28"/>
      <c r="G285" s="28"/>
      <c r="H285" s="28"/>
      <c r="I285" s="28"/>
    </row>
    <row r="286" spans="3:9" ht="12.75">
      <c r="C286" s="28"/>
      <c r="D286" s="28"/>
      <c r="E286" s="28"/>
      <c r="F286" s="28"/>
      <c r="G286" s="28"/>
      <c r="H286" s="28"/>
      <c r="I286" s="28"/>
    </row>
    <row r="287" spans="3:9" ht="12.75">
      <c r="C287" s="28"/>
      <c r="D287" s="28"/>
      <c r="E287" s="28"/>
      <c r="F287" s="28"/>
      <c r="G287" s="28"/>
      <c r="H287" s="28"/>
      <c r="I287" s="28"/>
    </row>
    <row r="288" spans="3:9" ht="12.75">
      <c r="C288" s="28"/>
      <c r="D288" s="28"/>
      <c r="E288" s="28"/>
      <c r="F288" s="28"/>
      <c r="G288" s="28"/>
      <c r="H288" s="28"/>
      <c r="I288" s="28"/>
    </row>
    <row r="289" spans="3:9" ht="12.75">
      <c r="C289" s="28"/>
      <c r="D289" s="28"/>
      <c r="E289" s="28"/>
      <c r="F289" s="28"/>
      <c r="G289" s="28"/>
      <c r="H289" s="28"/>
      <c r="I289" s="28"/>
    </row>
    <row r="290" spans="3:9" ht="12.75">
      <c r="C290" s="28"/>
      <c r="D290" s="28"/>
      <c r="E290" s="28"/>
      <c r="F290" s="28"/>
      <c r="G290" s="28"/>
      <c r="H290" s="28"/>
      <c r="I290" s="28"/>
    </row>
    <row r="291" spans="3:9" ht="12.75">
      <c r="C291" s="28"/>
      <c r="D291" s="28"/>
      <c r="E291" s="28"/>
      <c r="F291" s="28"/>
      <c r="G291" s="28"/>
      <c r="H291" s="28"/>
      <c r="I291" s="28"/>
    </row>
    <row r="292" spans="3:9" ht="12.75">
      <c r="C292" s="28"/>
      <c r="D292" s="28"/>
      <c r="E292" s="28"/>
      <c r="F292" s="28"/>
      <c r="G292" s="28"/>
      <c r="H292" s="28"/>
      <c r="I292" s="28"/>
    </row>
    <row r="293" spans="3:9" ht="12.75">
      <c r="C293" s="28"/>
      <c r="D293" s="28"/>
      <c r="E293" s="28"/>
      <c r="F293" s="28"/>
      <c r="G293" s="28"/>
      <c r="H293" s="28"/>
      <c r="I293" s="28"/>
    </row>
    <row r="294" spans="3:9" ht="12.75">
      <c r="C294" s="28"/>
      <c r="D294" s="28"/>
      <c r="E294" s="28"/>
      <c r="F294" s="28"/>
      <c r="G294" s="28"/>
      <c r="H294" s="28"/>
      <c r="I294" s="28"/>
    </row>
    <row r="295" spans="3:9" ht="12.75">
      <c r="C295" s="28"/>
      <c r="D295" s="28"/>
      <c r="E295" s="28"/>
      <c r="F295" s="28"/>
      <c r="G295" s="28"/>
      <c r="H295" s="28"/>
      <c r="I295" s="28"/>
    </row>
    <row r="296" spans="3:9" ht="12.75">
      <c r="C296" s="28"/>
      <c r="D296" s="28"/>
      <c r="E296" s="28"/>
      <c r="F296" s="28"/>
      <c r="G296" s="28"/>
      <c r="H296" s="28"/>
      <c r="I296" s="28"/>
    </row>
    <row r="297" spans="3:9" ht="12.75">
      <c r="C297" s="28"/>
      <c r="D297" s="28"/>
      <c r="E297" s="28"/>
      <c r="F297" s="28"/>
      <c r="G297" s="28"/>
      <c r="H297" s="28"/>
      <c r="I297" s="28"/>
    </row>
    <row r="298" spans="3:9" ht="12.75">
      <c r="C298" s="28"/>
      <c r="D298" s="28"/>
      <c r="E298" s="28"/>
      <c r="F298" s="28"/>
      <c r="G298" s="28"/>
      <c r="H298" s="28"/>
      <c r="I298" s="28"/>
    </row>
    <row r="299" spans="3:9" ht="12.75">
      <c r="C299" s="28"/>
      <c r="D299" s="28"/>
      <c r="E299" s="28"/>
      <c r="F299" s="28"/>
      <c r="G299" s="28"/>
      <c r="H299" s="28"/>
      <c r="I299" s="28"/>
    </row>
    <row r="300" spans="3:9" ht="12.75">
      <c r="C300" s="28"/>
      <c r="D300" s="28"/>
      <c r="E300" s="28"/>
      <c r="F300" s="28"/>
      <c r="G300" s="28"/>
      <c r="H300" s="28"/>
      <c r="I300" s="28"/>
    </row>
    <row r="301" spans="3:9" ht="12.75">
      <c r="C301" s="28"/>
      <c r="D301" s="28"/>
      <c r="E301" s="28"/>
      <c r="F301" s="28"/>
      <c r="G301" s="28"/>
      <c r="H301" s="28"/>
      <c r="I301" s="28"/>
    </row>
    <row r="302" spans="3:9" ht="12.75">
      <c r="C302" s="28"/>
      <c r="D302" s="28"/>
      <c r="E302" s="28"/>
      <c r="F302" s="28"/>
      <c r="G302" s="28"/>
      <c r="H302" s="28"/>
      <c r="I302" s="28"/>
    </row>
    <row r="303" spans="3:9" ht="12.75">
      <c r="C303" s="28"/>
      <c r="D303" s="28"/>
      <c r="E303" s="28"/>
      <c r="F303" s="28"/>
      <c r="G303" s="28"/>
      <c r="H303" s="28"/>
      <c r="I303" s="28"/>
    </row>
    <row r="304" spans="3:9" ht="12.75">
      <c r="C304" s="28"/>
      <c r="D304" s="28"/>
      <c r="E304" s="28"/>
      <c r="F304" s="28"/>
      <c r="G304" s="28"/>
      <c r="H304" s="28"/>
      <c r="I304" s="28"/>
    </row>
    <row r="305" spans="3:9" ht="12.75">
      <c r="C305" s="28"/>
      <c r="D305" s="28"/>
      <c r="E305" s="28"/>
      <c r="F305" s="28"/>
      <c r="G305" s="28"/>
      <c r="H305" s="28"/>
      <c r="I305" s="28"/>
    </row>
    <row r="306" spans="3:9" ht="12.75">
      <c r="C306" s="28"/>
      <c r="D306" s="28"/>
      <c r="E306" s="28"/>
      <c r="F306" s="28"/>
      <c r="G306" s="28"/>
      <c r="H306" s="28"/>
      <c r="I306" s="28"/>
    </row>
    <row r="307" spans="3:9" ht="12.75">
      <c r="C307" s="28"/>
      <c r="D307" s="28"/>
      <c r="E307" s="28"/>
      <c r="F307" s="28"/>
      <c r="G307" s="28"/>
      <c r="H307" s="28"/>
      <c r="I307" s="28"/>
    </row>
    <row r="308" spans="3:9" ht="12.75">
      <c r="C308" s="28"/>
      <c r="D308" s="28"/>
      <c r="E308" s="28"/>
      <c r="F308" s="28"/>
      <c r="G308" s="28"/>
      <c r="H308" s="28"/>
      <c r="I308" s="28"/>
    </row>
    <row r="309" spans="3:9" ht="12.75">
      <c r="C309" s="28"/>
      <c r="D309" s="28"/>
      <c r="E309" s="28"/>
      <c r="F309" s="28"/>
      <c r="G309" s="28"/>
      <c r="H309" s="28"/>
      <c r="I309" s="28"/>
    </row>
    <row r="310" spans="3:9" ht="12.75">
      <c r="C310" s="28"/>
      <c r="D310" s="28"/>
      <c r="E310" s="28"/>
      <c r="F310" s="28"/>
      <c r="G310" s="28"/>
      <c r="H310" s="28"/>
      <c r="I310" s="28"/>
    </row>
    <row r="311" spans="3:9" ht="12.75">
      <c r="C311" s="28"/>
      <c r="D311" s="28"/>
      <c r="E311" s="28"/>
      <c r="F311" s="28"/>
      <c r="G311" s="28"/>
      <c r="H311" s="28"/>
      <c r="I311" s="28"/>
    </row>
    <row r="312" spans="3:9" ht="12.75">
      <c r="C312" s="28"/>
      <c r="D312" s="28"/>
      <c r="E312" s="28"/>
      <c r="F312" s="28"/>
      <c r="G312" s="28"/>
      <c r="H312" s="28"/>
      <c r="I312" s="28"/>
    </row>
    <row r="313" spans="3:9" ht="12.75">
      <c r="C313" s="28"/>
      <c r="D313" s="28"/>
      <c r="E313" s="28"/>
      <c r="F313" s="28"/>
      <c r="G313" s="28"/>
      <c r="H313" s="28"/>
      <c r="I313" s="28"/>
    </row>
    <row r="314" spans="3:9" ht="12.75">
      <c r="C314" s="28"/>
      <c r="D314" s="28"/>
      <c r="E314" s="28"/>
      <c r="F314" s="28"/>
      <c r="G314" s="28"/>
      <c r="H314" s="28"/>
      <c r="I314" s="28"/>
    </row>
    <row r="315" spans="3:9" ht="12.75">
      <c r="C315" s="28"/>
      <c r="D315" s="28"/>
      <c r="E315" s="28"/>
      <c r="F315" s="28"/>
      <c r="G315" s="28"/>
      <c r="H315" s="28"/>
      <c r="I315" s="28"/>
    </row>
    <row r="316" spans="3:9" ht="12.75">
      <c r="C316" s="28"/>
      <c r="D316" s="28"/>
      <c r="E316" s="28"/>
      <c r="F316" s="28"/>
      <c r="G316" s="28"/>
      <c r="H316" s="28"/>
      <c r="I316" s="28"/>
    </row>
    <row r="317" spans="3:9" ht="12.75">
      <c r="C317" s="28"/>
      <c r="D317" s="28"/>
      <c r="E317" s="28"/>
      <c r="F317" s="28"/>
      <c r="G317" s="28"/>
      <c r="H317" s="28"/>
      <c r="I317" s="28"/>
    </row>
    <row r="318" spans="3:9" ht="12.75">
      <c r="C318" s="28"/>
      <c r="D318" s="28"/>
      <c r="E318" s="28"/>
      <c r="F318" s="28"/>
      <c r="G318" s="28"/>
      <c r="H318" s="28"/>
      <c r="I318" s="28"/>
    </row>
    <row r="319" spans="3:9" ht="12.75">
      <c r="C319" s="28"/>
      <c r="D319" s="28"/>
      <c r="E319" s="28"/>
      <c r="F319" s="28"/>
      <c r="G319" s="28"/>
      <c r="H319" s="28"/>
      <c r="I319" s="28"/>
    </row>
    <row r="320" spans="3:9" ht="12.75">
      <c r="C320" s="28"/>
      <c r="D320" s="28"/>
      <c r="E320" s="28"/>
      <c r="F320" s="28"/>
      <c r="G320" s="28"/>
      <c r="H320" s="28"/>
      <c r="I320" s="28"/>
    </row>
    <row r="321" spans="3:9" ht="12.75">
      <c r="C321" s="28"/>
      <c r="D321" s="28"/>
      <c r="E321" s="28"/>
      <c r="F321" s="28"/>
      <c r="G321" s="28"/>
      <c r="H321" s="28"/>
      <c r="I321" s="28"/>
    </row>
    <row r="322" spans="3:9" ht="12.75">
      <c r="C322" s="28"/>
      <c r="D322" s="28"/>
      <c r="E322" s="28"/>
      <c r="F322" s="28"/>
      <c r="G322" s="28"/>
      <c r="H322" s="28"/>
      <c r="I322" s="28"/>
    </row>
    <row r="323" spans="3:9" ht="12.75">
      <c r="C323" s="28"/>
      <c r="D323" s="28"/>
      <c r="E323" s="28"/>
      <c r="F323" s="28"/>
      <c r="G323" s="28"/>
      <c r="H323" s="28"/>
      <c r="I323" s="28"/>
    </row>
    <row r="324" spans="3:9" ht="12.75">
      <c r="C324" s="28"/>
      <c r="D324" s="28"/>
      <c r="E324" s="28"/>
      <c r="F324" s="28"/>
      <c r="G324" s="28"/>
      <c r="H324" s="28"/>
      <c r="I324" s="28"/>
    </row>
    <row r="325" spans="3:9" ht="12.75">
      <c r="C325" s="28"/>
      <c r="D325" s="28"/>
      <c r="E325" s="28"/>
      <c r="F325" s="28"/>
      <c r="G325" s="28"/>
      <c r="H325" s="28"/>
      <c r="I325" s="28"/>
    </row>
    <row r="326" spans="3:9" ht="12.75">
      <c r="C326" s="28"/>
      <c r="D326" s="28"/>
      <c r="E326" s="28"/>
      <c r="F326" s="28"/>
      <c r="G326" s="28"/>
      <c r="H326" s="28"/>
      <c r="I326" s="28"/>
    </row>
    <row r="327" spans="3:9" ht="12.75">
      <c r="C327" s="28"/>
      <c r="D327" s="28"/>
      <c r="E327" s="28"/>
      <c r="F327" s="28"/>
      <c r="G327" s="28"/>
      <c r="H327" s="28"/>
      <c r="I327" s="28"/>
    </row>
    <row r="328" spans="3:9" ht="12.75">
      <c r="C328" s="28"/>
      <c r="D328" s="28"/>
      <c r="E328" s="28"/>
      <c r="F328" s="28"/>
      <c r="G328" s="28"/>
      <c r="H328" s="28"/>
      <c r="I328" s="28"/>
    </row>
    <row r="329" spans="3:9" ht="12.75">
      <c r="C329" s="28"/>
      <c r="D329" s="28"/>
      <c r="E329" s="28"/>
      <c r="F329" s="28"/>
      <c r="G329" s="28"/>
      <c r="H329" s="28"/>
      <c r="I329" s="28"/>
    </row>
    <row r="330" spans="3:9" ht="12.75">
      <c r="C330" s="28"/>
      <c r="D330" s="28"/>
      <c r="E330" s="28"/>
      <c r="F330" s="28"/>
      <c r="G330" s="28"/>
      <c r="H330" s="28"/>
      <c r="I330" s="28"/>
    </row>
    <row r="331" spans="3:9" ht="12.75">
      <c r="C331" s="28"/>
      <c r="D331" s="28"/>
      <c r="E331" s="28"/>
      <c r="F331" s="28"/>
      <c r="G331" s="28"/>
      <c r="H331" s="28"/>
      <c r="I331" s="28"/>
    </row>
    <row r="332" spans="3:9" ht="12.75">
      <c r="C332" s="28"/>
      <c r="D332" s="28"/>
      <c r="E332" s="28"/>
      <c r="F332" s="28"/>
      <c r="G332" s="28"/>
      <c r="H332" s="28"/>
      <c r="I332" s="28"/>
    </row>
    <row r="333" spans="3:9" ht="12.75">
      <c r="C333" s="28"/>
      <c r="D333" s="28"/>
      <c r="E333" s="28"/>
      <c r="F333" s="28"/>
      <c r="G333" s="28"/>
      <c r="H333" s="28"/>
      <c r="I333" s="28"/>
    </row>
    <row r="334" spans="3:9" ht="12.75">
      <c r="C334" s="28"/>
      <c r="D334" s="28"/>
      <c r="E334" s="28"/>
      <c r="F334" s="28"/>
      <c r="G334" s="28"/>
      <c r="H334" s="28"/>
      <c r="I334" s="28"/>
    </row>
    <row r="335" spans="3:9" ht="12.75">
      <c r="C335" s="28"/>
      <c r="D335" s="28"/>
      <c r="E335" s="28"/>
      <c r="F335" s="28"/>
      <c r="G335" s="28"/>
      <c r="H335" s="28"/>
      <c r="I335" s="28"/>
    </row>
    <row r="336" spans="3:9" ht="12.75">
      <c r="C336" s="28"/>
      <c r="D336" s="28"/>
      <c r="E336" s="28"/>
      <c r="F336" s="28"/>
      <c r="G336" s="28"/>
      <c r="H336" s="28"/>
      <c r="I336" s="28"/>
    </row>
    <row r="337" spans="3:9" ht="12.75">
      <c r="C337" s="28"/>
      <c r="D337" s="28"/>
      <c r="E337" s="28"/>
      <c r="F337" s="28"/>
      <c r="G337" s="28"/>
      <c r="H337" s="28"/>
      <c r="I337" s="28"/>
    </row>
    <row r="338" spans="3:9" ht="12.75">
      <c r="C338" s="28"/>
      <c r="D338" s="28"/>
      <c r="E338" s="28"/>
      <c r="F338" s="28"/>
      <c r="G338" s="28"/>
      <c r="H338" s="28"/>
      <c r="I338" s="28"/>
    </row>
    <row r="339" spans="3:9" ht="12.75">
      <c r="C339" s="28"/>
      <c r="D339" s="28"/>
      <c r="E339" s="28"/>
      <c r="F339" s="28"/>
      <c r="G339" s="28"/>
      <c r="H339" s="28"/>
      <c r="I339" s="28"/>
    </row>
  </sheetData>
  <sheetProtection/>
  <mergeCells count="10">
    <mergeCell ref="E4:E7"/>
    <mergeCell ref="F4:G5"/>
    <mergeCell ref="I4:I7"/>
    <mergeCell ref="J4:J7"/>
    <mergeCell ref="G6:G7"/>
    <mergeCell ref="A4:A7"/>
    <mergeCell ref="B4:B7"/>
    <mergeCell ref="C4:D5"/>
    <mergeCell ref="C6:C7"/>
    <mergeCell ref="D6:D7"/>
  </mergeCells>
  <printOptions gridLines="1"/>
  <pageMargins left="0.75" right="0.75" top="1" bottom="1" header="0.5" footer="0.5"/>
  <pageSetup fitToHeight="0" fitToWidth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1" sqref="C5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" width="2.8515625" style="0" customWidth="1"/>
    <col min="2" max="2" width="6.8515625" style="0" customWidth="1"/>
    <col min="3" max="3" width="28.8515625" style="0" customWidth="1"/>
    <col min="4" max="4" width="12.00390625" style="0" customWidth="1"/>
    <col min="5" max="5" width="10.57421875" style="0" customWidth="1"/>
    <col min="6" max="6" width="9.8515625" style="0" customWidth="1"/>
    <col min="7" max="7" width="11.57421875" style="0" customWidth="1"/>
    <col min="8" max="8" width="11.421875" style="0" customWidth="1"/>
    <col min="9" max="9" width="11.57421875" style="0" customWidth="1"/>
    <col min="10" max="10" width="12.140625" style="0" customWidth="1"/>
    <col min="11" max="11" width="13.57421875" style="0" customWidth="1"/>
  </cols>
  <sheetData>
    <row r="1" ht="12.75">
      <c r="C1" t="s">
        <v>0</v>
      </c>
    </row>
    <row r="2" spans="3:8" ht="15.75">
      <c r="C2" s="22" t="s">
        <v>194</v>
      </c>
      <c r="D2" s="22"/>
      <c r="E2" s="22"/>
      <c r="F2" s="22"/>
      <c r="G2" s="22"/>
      <c r="H2" s="22"/>
    </row>
    <row r="3" spans="3:8" ht="16.5" thickBot="1">
      <c r="C3" s="22" t="s">
        <v>195</v>
      </c>
      <c r="D3" s="22"/>
      <c r="E3" s="22"/>
      <c r="F3" s="22"/>
      <c r="G3" s="22"/>
      <c r="H3" s="22"/>
    </row>
    <row r="4" spans="1:11" ht="12.75">
      <c r="A4" s="66" t="s">
        <v>1</v>
      </c>
      <c r="B4" s="66" t="s">
        <v>2</v>
      </c>
      <c r="C4" s="66" t="s">
        <v>3</v>
      </c>
      <c r="D4" s="59" t="s">
        <v>4</v>
      </c>
      <c r="E4" s="60"/>
      <c r="F4" s="56" t="s">
        <v>5</v>
      </c>
      <c r="G4" s="59" t="s">
        <v>6</v>
      </c>
      <c r="H4" s="60"/>
      <c r="I4" s="2"/>
      <c r="J4" s="56" t="s">
        <v>7</v>
      </c>
      <c r="K4" s="63" t="s">
        <v>8</v>
      </c>
    </row>
    <row r="5" spans="1:11" ht="13.5" thickBot="1">
      <c r="A5" s="67"/>
      <c r="B5" s="67"/>
      <c r="C5" s="67"/>
      <c r="D5" s="61"/>
      <c r="E5" s="62"/>
      <c r="F5" s="57"/>
      <c r="G5" s="61"/>
      <c r="H5" s="62"/>
      <c r="I5" s="4"/>
      <c r="J5" s="57"/>
      <c r="K5" s="64"/>
    </row>
    <row r="6" spans="1:11" ht="25.5">
      <c r="A6" s="67"/>
      <c r="B6" s="67"/>
      <c r="C6" s="67"/>
      <c r="D6" s="56" t="s">
        <v>9</v>
      </c>
      <c r="E6" s="56" t="s">
        <v>10</v>
      </c>
      <c r="F6" s="57"/>
      <c r="G6" s="4" t="s">
        <v>11</v>
      </c>
      <c r="H6" s="56" t="s">
        <v>12</v>
      </c>
      <c r="I6" s="3" t="s">
        <v>13</v>
      </c>
      <c r="J6" s="57"/>
      <c r="K6" s="64"/>
    </row>
    <row r="7" spans="1:11" ht="13.5" thickBot="1">
      <c r="A7" s="68"/>
      <c r="B7" s="68"/>
      <c r="C7" s="68"/>
      <c r="D7" s="58"/>
      <c r="E7" s="58"/>
      <c r="F7" s="58"/>
      <c r="G7" s="4" t="s">
        <v>14</v>
      </c>
      <c r="H7" s="58"/>
      <c r="I7" s="5"/>
      <c r="J7" s="58"/>
      <c r="K7" s="65"/>
    </row>
    <row r="8" spans="1:12" ht="12.75">
      <c r="A8" s="16"/>
      <c r="B8" s="23"/>
      <c r="C8" s="26" t="s">
        <v>148</v>
      </c>
      <c r="D8" s="37">
        <f aca="true" t="shared" si="0" ref="D8:K8">SUM(D9:D9)</f>
        <v>0</v>
      </c>
      <c r="E8" s="37">
        <f t="shared" si="0"/>
        <v>6341000</v>
      </c>
      <c r="F8" s="37">
        <f t="shared" si="0"/>
        <v>0</v>
      </c>
      <c r="G8" s="37">
        <f t="shared" si="0"/>
        <v>0</v>
      </c>
      <c r="H8" s="37">
        <f t="shared" si="0"/>
        <v>0</v>
      </c>
      <c r="I8" s="37">
        <f t="shared" si="0"/>
        <v>0</v>
      </c>
      <c r="J8" s="37">
        <f t="shared" si="0"/>
        <v>0</v>
      </c>
      <c r="K8" s="37">
        <f t="shared" si="0"/>
        <v>6341000</v>
      </c>
      <c r="L8" s="15"/>
    </row>
    <row r="9" spans="1:12" ht="12.75">
      <c r="A9">
        <v>1</v>
      </c>
      <c r="B9" s="24">
        <v>733121</v>
      </c>
      <c r="C9" s="25" t="s">
        <v>148</v>
      </c>
      <c r="D9" s="37">
        <v>0</v>
      </c>
      <c r="E9" s="37">
        <v>6341000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f>SUM(D9:J9)</f>
        <v>6341000</v>
      </c>
      <c r="L9" s="15"/>
    </row>
    <row r="10" spans="2:12" ht="12.75">
      <c r="B10" s="24"/>
      <c r="C10" s="26" t="s">
        <v>152</v>
      </c>
      <c r="D10" s="37">
        <f aca="true" t="shared" si="1" ref="D10:J10">SUM(D11:D15)</f>
        <v>0</v>
      </c>
      <c r="E10" s="37">
        <f t="shared" si="1"/>
        <v>0</v>
      </c>
      <c r="F10" s="37">
        <f>SUM(F11:F12)</f>
        <v>0</v>
      </c>
      <c r="G10" s="37">
        <f>SUM(G11:G12)</f>
        <v>6010000</v>
      </c>
      <c r="H10" s="37">
        <f>SUM(H11:H12)</f>
        <v>150000</v>
      </c>
      <c r="I10" s="37">
        <f>SUM(I11:I12)</f>
        <v>0</v>
      </c>
      <c r="J10" s="37">
        <f t="shared" si="1"/>
        <v>0</v>
      </c>
      <c r="K10" s="37">
        <f>SUM(K11:K12)</f>
        <v>6160000</v>
      </c>
      <c r="L10" s="15"/>
    </row>
    <row r="11" spans="1:12" ht="12.75">
      <c r="A11">
        <v>2</v>
      </c>
      <c r="B11" s="24">
        <v>742121</v>
      </c>
      <c r="C11" s="25" t="s">
        <v>137</v>
      </c>
      <c r="D11" s="37">
        <v>0</v>
      </c>
      <c r="E11" s="37">
        <v>0</v>
      </c>
      <c r="F11" s="37">
        <v>0</v>
      </c>
      <c r="G11" s="37">
        <v>6010000</v>
      </c>
      <c r="H11" s="37">
        <v>150000</v>
      </c>
      <c r="I11" s="37">
        <v>0</v>
      </c>
      <c r="J11" s="37">
        <v>0</v>
      </c>
      <c r="K11" s="37">
        <f>SUM(D11:J11)</f>
        <v>6160000</v>
      </c>
      <c r="L11" s="15"/>
    </row>
    <row r="12" spans="1:12" ht="12.75">
      <c r="A12">
        <v>3</v>
      </c>
      <c r="B12" s="24">
        <v>742122</v>
      </c>
      <c r="C12" s="25" t="s">
        <v>138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f>SUM(D12:J12)</f>
        <v>0</v>
      </c>
      <c r="L12" s="15"/>
    </row>
    <row r="13" spans="2:12" ht="12.75">
      <c r="B13" s="24"/>
      <c r="C13" s="26" t="s">
        <v>153</v>
      </c>
      <c r="D13" s="37">
        <f>SUM(D14:D14)</f>
        <v>0</v>
      </c>
      <c r="E13" s="37">
        <f>SUM(E14:E17)</f>
        <v>0</v>
      </c>
      <c r="F13" s="37">
        <f>SUM(F14:F14)</f>
        <v>0</v>
      </c>
      <c r="G13" s="37">
        <f>SUM(G14:G14)</f>
        <v>0</v>
      </c>
      <c r="H13" s="37">
        <f>SUM(H14:H14)</f>
        <v>0</v>
      </c>
      <c r="I13" s="37">
        <f>SUM(I14:I17)</f>
        <v>990000</v>
      </c>
      <c r="J13" s="37">
        <f>SUM(J14:J17)</f>
        <v>0</v>
      </c>
      <c r="K13" s="37">
        <f>SUM(K14:K14)</f>
        <v>990000</v>
      </c>
      <c r="L13" s="15"/>
    </row>
    <row r="14" spans="1:12" ht="12.75">
      <c r="A14">
        <v>4</v>
      </c>
      <c r="B14" s="24">
        <v>742378</v>
      </c>
      <c r="C14" s="25" t="s">
        <v>149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990000</v>
      </c>
      <c r="J14" s="37">
        <v>0</v>
      </c>
      <c r="K14" s="37">
        <f>SUM(D14:J14)</f>
        <v>990000</v>
      </c>
      <c r="L14" s="15"/>
    </row>
    <row r="15" spans="2:12" ht="12.75">
      <c r="B15" s="24"/>
      <c r="C15" s="26" t="s">
        <v>154</v>
      </c>
      <c r="D15" s="37">
        <f>SUM(D16:D16)</f>
        <v>0</v>
      </c>
      <c r="E15" s="37">
        <f>SUM(E16:E19)</f>
        <v>0</v>
      </c>
      <c r="F15" s="37">
        <f>SUM(F16:F19)</f>
        <v>0</v>
      </c>
      <c r="G15" s="37">
        <f>SUM(G16:G16)</f>
        <v>0</v>
      </c>
      <c r="H15" s="37">
        <f>SUM(H16:H16)</f>
        <v>0</v>
      </c>
      <c r="I15" s="37">
        <f>SUM(I16:I19)</f>
        <v>0</v>
      </c>
      <c r="J15" s="37">
        <f>SUM(J16:J19)</f>
        <v>0</v>
      </c>
      <c r="K15" s="37">
        <f>SUM(K16:K16)</f>
        <v>0</v>
      </c>
      <c r="L15" s="15"/>
    </row>
    <row r="16" spans="1:12" ht="12.75">
      <c r="A16">
        <v>5</v>
      </c>
      <c r="B16" s="24">
        <v>744121</v>
      </c>
      <c r="C16" s="25" t="s">
        <v>150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f>SUM(D16:J16)</f>
        <v>0</v>
      </c>
      <c r="L16" s="15"/>
    </row>
    <row r="17" spans="2:12" ht="12.75">
      <c r="B17" s="24"/>
      <c r="C17" s="26" t="s">
        <v>155</v>
      </c>
      <c r="D17" s="37">
        <f>SUM(D18:D18)</f>
        <v>0</v>
      </c>
      <c r="E17" s="37">
        <f>SUM(E18:E21)</f>
        <v>0</v>
      </c>
      <c r="F17" s="37">
        <f>SUM(F18:F21)</f>
        <v>0</v>
      </c>
      <c r="G17" s="37">
        <f>SUM(G18:G21)</f>
        <v>100000</v>
      </c>
      <c r="H17" s="37">
        <f>SUM(H18:H18)</f>
        <v>0</v>
      </c>
      <c r="I17" s="37">
        <f>SUM(I18:I21)</f>
        <v>0</v>
      </c>
      <c r="J17" s="37">
        <f>SUM(J18:J21)</f>
        <v>0</v>
      </c>
      <c r="K17" s="37">
        <f>SUM(K18:K18)</f>
        <v>100000</v>
      </c>
      <c r="L17" s="15"/>
    </row>
    <row r="18" spans="1:12" ht="12.75">
      <c r="A18">
        <v>6</v>
      </c>
      <c r="B18" s="24">
        <v>745128</v>
      </c>
      <c r="C18" s="25" t="s">
        <v>133</v>
      </c>
      <c r="D18" s="37">
        <v>0</v>
      </c>
      <c r="E18" s="37">
        <v>0</v>
      </c>
      <c r="F18" s="37">
        <v>0</v>
      </c>
      <c r="G18" s="37">
        <v>100000</v>
      </c>
      <c r="H18" s="37">
        <v>0</v>
      </c>
      <c r="I18" s="37">
        <v>0</v>
      </c>
      <c r="J18" s="37">
        <v>0</v>
      </c>
      <c r="K18" s="37">
        <f>SUM(D18:J18)</f>
        <v>100000</v>
      </c>
      <c r="L18" s="15"/>
    </row>
    <row r="19" spans="2:12" ht="12.75">
      <c r="B19" s="24"/>
      <c r="C19" s="26" t="s">
        <v>156</v>
      </c>
      <c r="D19" s="37">
        <f>SUM(D20:D21)</f>
        <v>2910000</v>
      </c>
      <c r="E19" s="37">
        <f aca="true" t="shared" si="2" ref="E19:K19">SUM(E20:E21)</f>
        <v>0</v>
      </c>
      <c r="F19" s="37">
        <f t="shared" si="2"/>
        <v>0</v>
      </c>
      <c r="G19" s="37">
        <f t="shared" si="2"/>
        <v>0</v>
      </c>
      <c r="H19" s="37">
        <f t="shared" si="2"/>
        <v>600000</v>
      </c>
      <c r="I19" s="37">
        <f t="shared" si="2"/>
        <v>0</v>
      </c>
      <c r="J19" s="37">
        <f t="shared" si="2"/>
        <v>0</v>
      </c>
      <c r="K19" s="37">
        <f t="shared" si="2"/>
        <v>3510000</v>
      </c>
      <c r="L19" s="15"/>
    </row>
    <row r="20" spans="1:12" ht="12.75">
      <c r="A20">
        <v>7</v>
      </c>
      <c r="B20" s="24">
        <v>771111</v>
      </c>
      <c r="C20" s="25" t="s">
        <v>139</v>
      </c>
      <c r="D20" s="37">
        <v>2765000</v>
      </c>
      <c r="E20" s="37">
        <v>0</v>
      </c>
      <c r="F20" s="37">
        <v>0</v>
      </c>
      <c r="G20" s="37">
        <v>0</v>
      </c>
      <c r="H20" s="37">
        <v>600000</v>
      </c>
      <c r="I20" s="37">
        <v>0</v>
      </c>
      <c r="J20" s="37">
        <v>0</v>
      </c>
      <c r="K20" s="37">
        <f>SUM(D20:J20)</f>
        <v>3365000</v>
      </c>
      <c r="L20" s="15"/>
    </row>
    <row r="21" spans="1:12" ht="12.75">
      <c r="A21">
        <v>8</v>
      </c>
      <c r="B21" s="24">
        <v>772111</v>
      </c>
      <c r="C21" s="25" t="s">
        <v>151</v>
      </c>
      <c r="D21" s="37">
        <v>145000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f>SUM(D21:J21)</f>
        <v>145000</v>
      </c>
      <c r="L21" s="15"/>
    </row>
    <row r="22" spans="2:12" ht="12.75">
      <c r="B22" s="24"/>
      <c r="C22" s="26" t="s">
        <v>134</v>
      </c>
      <c r="D22" s="37">
        <f>SUM(D23:D23)</f>
        <v>96184000</v>
      </c>
      <c r="E22" s="37">
        <f aca="true" t="shared" si="3" ref="E22:K22">SUM(E23:E23)</f>
        <v>0</v>
      </c>
      <c r="F22" s="37">
        <f t="shared" si="3"/>
        <v>0</v>
      </c>
      <c r="G22" s="37">
        <f t="shared" si="3"/>
        <v>0</v>
      </c>
      <c r="H22" s="37">
        <f t="shared" si="3"/>
        <v>0</v>
      </c>
      <c r="I22" s="37">
        <f t="shared" si="3"/>
        <v>0</v>
      </c>
      <c r="J22" s="37">
        <f t="shared" si="3"/>
        <v>0</v>
      </c>
      <c r="K22" s="37">
        <f t="shared" si="3"/>
        <v>96184000</v>
      </c>
      <c r="L22" s="15"/>
    </row>
    <row r="23" spans="1:12" ht="12.75">
      <c r="A23">
        <v>9</v>
      </c>
      <c r="B23" s="24">
        <v>791111</v>
      </c>
      <c r="C23" s="25" t="s">
        <v>134</v>
      </c>
      <c r="D23" s="37">
        <v>96184000</v>
      </c>
      <c r="E23" s="37">
        <v>0</v>
      </c>
      <c r="F23" s="37">
        <v>0</v>
      </c>
      <c r="G23" s="42">
        <v>0</v>
      </c>
      <c r="H23" s="37">
        <v>0</v>
      </c>
      <c r="I23" s="37">
        <v>0</v>
      </c>
      <c r="J23" s="37">
        <v>0</v>
      </c>
      <c r="K23" s="37">
        <f>SUM(D23:J23)</f>
        <v>96184000</v>
      </c>
      <c r="L23" s="15"/>
    </row>
    <row r="24" spans="2:12" ht="12.75">
      <c r="B24" s="24"/>
      <c r="C24" s="26" t="s">
        <v>157</v>
      </c>
      <c r="D24" s="37">
        <f aca="true" t="shared" si="4" ref="D24:K24">SUM(D25:D25)</f>
        <v>0</v>
      </c>
      <c r="E24" s="37">
        <f t="shared" si="4"/>
        <v>0</v>
      </c>
      <c r="F24" s="37">
        <f t="shared" si="4"/>
        <v>0</v>
      </c>
      <c r="G24" s="37">
        <f t="shared" si="4"/>
        <v>399000</v>
      </c>
      <c r="H24" s="37">
        <f t="shared" si="4"/>
        <v>6784000</v>
      </c>
      <c r="I24" s="37">
        <f t="shared" si="4"/>
        <v>0</v>
      </c>
      <c r="J24" s="37">
        <f t="shared" si="4"/>
        <v>0</v>
      </c>
      <c r="K24" s="37">
        <f t="shared" si="4"/>
        <v>7183000</v>
      </c>
      <c r="L24" s="15"/>
    </row>
    <row r="25" spans="1:12" ht="12.75">
      <c r="A25">
        <v>10</v>
      </c>
      <c r="B25" s="24">
        <v>822121</v>
      </c>
      <c r="C25" s="25" t="s">
        <v>157</v>
      </c>
      <c r="D25" s="37">
        <v>0</v>
      </c>
      <c r="E25" s="37">
        <v>0</v>
      </c>
      <c r="F25" s="37">
        <v>0</v>
      </c>
      <c r="G25" s="42">
        <v>399000</v>
      </c>
      <c r="H25" s="37">
        <v>6784000</v>
      </c>
      <c r="I25" s="37">
        <v>0</v>
      </c>
      <c r="J25" s="37">
        <v>0</v>
      </c>
      <c r="K25" s="37">
        <f>SUM(D25:J25)</f>
        <v>7183000</v>
      </c>
      <c r="L25" s="15"/>
    </row>
    <row r="26" spans="2:12" ht="12.75">
      <c r="B26" s="24"/>
      <c r="C26" s="26" t="s">
        <v>158</v>
      </c>
      <c r="D26" s="37">
        <f>SUM(D27:D27)</f>
        <v>0</v>
      </c>
      <c r="E26" s="37">
        <f aca="true" t="shared" si="5" ref="E26:J26">SUM(E27:E27)</f>
        <v>0</v>
      </c>
      <c r="F26" s="37">
        <f t="shared" si="5"/>
        <v>0</v>
      </c>
      <c r="G26" s="37">
        <f t="shared" si="5"/>
        <v>0</v>
      </c>
      <c r="H26" s="37">
        <f t="shared" si="5"/>
        <v>0</v>
      </c>
      <c r="I26" s="37">
        <f t="shared" si="5"/>
        <v>0</v>
      </c>
      <c r="J26" s="37">
        <f t="shared" si="5"/>
        <v>0</v>
      </c>
      <c r="K26" s="37">
        <f>SUM(K27:K28)</f>
        <v>0</v>
      </c>
      <c r="L26" s="15"/>
    </row>
    <row r="27" spans="1:12" ht="12" customHeight="1">
      <c r="A27">
        <v>11</v>
      </c>
      <c r="B27" s="24">
        <v>321311</v>
      </c>
      <c r="C27" s="25" t="s">
        <v>135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f>SUM(D27:J27)</f>
        <v>0</v>
      </c>
      <c r="L27" s="15"/>
    </row>
    <row r="28" spans="1:12" ht="12.75" hidden="1">
      <c r="A28">
        <v>10</v>
      </c>
      <c r="B28" s="24"/>
      <c r="C28" s="25"/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15"/>
    </row>
    <row r="29" spans="2:12" ht="12.75">
      <c r="B29" s="24"/>
      <c r="C29" s="25" t="s">
        <v>136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15"/>
    </row>
    <row r="30" spans="2:12" ht="12.75">
      <c r="B30" s="24"/>
      <c r="C30" s="26" t="s">
        <v>161</v>
      </c>
      <c r="D30" s="37">
        <f aca="true" t="shared" si="6" ref="D30:K30">+SUM(D9)+SUM(D11:D12)+SUM(D14)+SUM(D16)+SUM(D18:D18)+SUM(D20:D21)+SUM(D23)+SUM(D25)+SUM(D27)</f>
        <v>99094000</v>
      </c>
      <c r="E30" s="37">
        <f t="shared" si="6"/>
        <v>6341000</v>
      </c>
      <c r="F30" s="37">
        <f t="shared" si="6"/>
        <v>0</v>
      </c>
      <c r="G30" s="37">
        <f t="shared" si="6"/>
        <v>6509000</v>
      </c>
      <c r="H30" s="37">
        <f t="shared" si="6"/>
        <v>7534000</v>
      </c>
      <c r="I30" s="37">
        <f t="shared" si="6"/>
        <v>990000</v>
      </c>
      <c r="J30" s="37">
        <f t="shared" si="6"/>
        <v>0</v>
      </c>
      <c r="K30" s="37">
        <f t="shared" si="6"/>
        <v>120468000</v>
      </c>
      <c r="L30" s="15"/>
    </row>
    <row r="31" spans="2:12" ht="12.75">
      <c r="B31" s="6"/>
      <c r="C31" s="14"/>
      <c r="D31" s="11"/>
      <c r="E31" s="11"/>
      <c r="F31" s="14"/>
      <c r="G31" s="17"/>
      <c r="H31" s="11"/>
      <c r="I31" s="11"/>
      <c r="J31" s="14"/>
      <c r="K31" s="14"/>
      <c r="L31" s="15"/>
    </row>
    <row r="32" spans="2:11" ht="12.75">
      <c r="B32" s="6"/>
      <c r="C32" s="14" t="s">
        <v>159</v>
      </c>
      <c r="D32" s="11"/>
      <c r="E32" s="11"/>
      <c r="F32" s="8"/>
      <c r="G32" s="17"/>
      <c r="H32" s="8"/>
      <c r="I32" s="8"/>
      <c r="J32" s="8"/>
      <c r="K32" s="7"/>
    </row>
    <row r="33" spans="2:11" ht="12.75">
      <c r="B33" s="6"/>
      <c r="C33" s="14"/>
      <c r="D33" s="11"/>
      <c r="E33" s="11"/>
      <c r="F33" s="8"/>
      <c r="G33" s="17"/>
      <c r="H33" s="8"/>
      <c r="I33" s="8"/>
      <c r="J33" s="8"/>
      <c r="K33" s="7"/>
    </row>
    <row r="34" spans="2:11" ht="12.75">
      <c r="B34" s="6"/>
      <c r="C34" s="14" t="s">
        <v>167</v>
      </c>
      <c r="D34" s="18"/>
      <c r="E34" s="14" t="s">
        <v>168</v>
      </c>
      <c r="F34" s="14"/>
      <c r="G34" s="17"/>
      <c r="H34" s="8"/>
      <c r="I34" s="14" t="s">
        <v>190</v>
      </c>
      <c r="J34" s="8"/>
      <c r="K34" s="7"/>
    </row>
    <row r="35" spans="2:11" ht="12.75">
      <c r="B35" s="6"/>
      <c r="C35" s="14"/>
      <c r="D35" s="18"/>
      <c r="E35" s="11"/>
      <c r="F35" s="8"/>
      <c r="G35" s="17"/>
      <c r="H35" s="11"/>
      <c r="I35" s="8"/>
      <c r="J35" s="8"/>
      <c r="K35" s="7"/>
    </row>
    <row r="36" spans="2:11" ht="12.75">
      <c r="B36" s="6"/>
      <c r="C36" s="14"/>
      <c r="D36" s="18"/>
      <c r="E36" s="11"/>
      <c r="F36" s="8"/>
      <c r="G36" s="17"/>
      <c r="H36" s="8"/>
      <c r="I36" s="8"/>
      <c r="J36" s="8"/>
      <c r="K36" s="7"/>
    </row>
    <row r="37" spans="2:11" ht="12.75">
      <c r="B37" s="6"/>
      <c r="C37" s="14"/>
      <c r="D37" s="18"/>
      <c r="E37" s="11"/>
      <c r="F37" s="8"/>
      <c r="G37" s="17"/>
      <c r="H37" s="11"/>
      <c r="I37" s="8"/>
      <c r="J37" s="8"/>
      <c r="K37" s="7"/>
    </row>
    <row r="38" spans="2:11" ht="12.75">
      <c r="B38" s="6"/>
      <c r="C38" s="14"/>
      <c r="D38" s="18"/>
      <c r="E38" s="11"/>
      <c r="F38" s="8"/>
      <c r="G38" s="19"/>
      <c r="H38" s="11"/>
      <c r="I38" s="8"/>
      <c r="J38" s="8"/>
      <c r="K38" s="7"/>
    </row>
    <row r="39" spans="2:11" ht="12.75">
      <c r="B39" s="6"/>
      <c r="C39" s="14"/>
      <c r="D39" s="18"/>
      <c r="E39" s="8"/>
      <c r="F39" s="8"/>
      <c r="G39" s="11"/>
      <c r="H39" s="8"/>
      <c r="I39" s="8"/>
      <c r="J39" s="8"/>
      <c r="K39" s="7"/>
    </row>
    <row r="40" spans="2:11" ht="12.75">
      <c r="B40" s="6"/>
      <c r="C40" s="14"/>
      <c r="D40" s="18"/>
      <c r="E40" s="8"/>
      <c r="F40" s="8"/>
      <c r="G40" s="11"/>
      <c r="H40" s="8"/>
      <c r="I40" s="8"/>
      <c r="J40" s="8"/>
      <c r="K40" s="7"/>
    </row>
    <row r="41" spans="2:11" ht="12.75">
      <c r="B41" s="6"/>
      <c r="C41" s="14"/>
      <c r="D41" s="9"/>
      <c r="E41" s="8"/>
      <c r="F41" s="8"/>
      <c r="G41" s="8"/>
      <c r="H41" s="11"/>
      <c r="I41" s="8"/>
      <c r="J41" s="8"/>
      <c r="K41" s="7"/>
    </row>
    <row r="42" spans="2:11" ht="12.75">
      <c r="B42" s="6"/>
      <c r="C42" s="14"/>
      <c r="D42" s="18"/>
      <c r="E42" s="11"/>
      <c r="F42" s="8"/>
      <c r="G42" s="11"/>
      <c r="H42" s="11"/>
      <c r="I42" s="8"/>
      <c r="J42" s="8"/>
      <c r="K42" s="7"/>
    </row>
    <row r="43" spans="2:11" ht="12.75">
      <c r="B43" s="6"/>
      <c r="C43" s="14"/>
      <c r="D43" s="18"/>
      <c r="E43" s="11"/>
      <c r="F43" s="8"/>
      <c r="G43" s="11"/>
      <c r="H43" s="11"/>
      <c r="I43" s="8"/>
      <c r="J43" s="8"/>
      <c r="K43" s="7"/>
    </row>
    <row r="44" spans="2:11" ht="12.75">
      <c r="B44" s="6"/>
      <c r="C44" s="14"/>
      <c r="D44" s="11"/>
      <c r="E44" s="11"/>
      <c r="F44" s="8"/>
      <c r="G44" s="8"/>
      <c r="H44" s="8"/>
      <c r="I44" s="8"/>
      <c r="J44" s="8"/>
      <c r="K44" s="7"/>
    </row>
    <row r="45" spans="2:11" ht="12.75">
      <c r="B45" s="6"/>
      <c r="C45" s="14"/>
      <c r="D45" s="18"/>
      <c r="E45" s="11"/>
      <c r="F45" s="8"/>
      <c r="G45" s="11"/>
      <c r="H45" s="11"/>
      <c r="I45" s="8"/>
      <c r="J45" s="8"/>
      <c r="K45" s="7"/>
    </row>
    <row r="46" spans="2:11" ht="12.75">
      <c r="B46" s="6"/>
      <c r="C46" s="14"/>
      <c r="D46" s="18"/>
      <c r="E46" s="8"/>
      <c r="F46" s="8"/>
      <c r="G46" s="11"/>
      <c r="H46" s="11"/>
      <c r="I46" s="8"/>
      <c r="J46" s="8"/>
      <c r="K46" s="7"/>
    </row>
    <row r="47" spans="2:11" ht="12.75">
      <c r="B47" s="6"/>
      <c r="C47" s="14"/>
      <c r="D47" s="18"/>
      <c r="E47" s="11"/>
      <c r="F47" s="8"/>
      <c r="G47" s="11"/>
      <c r="H47" s="8"/>
      <c r="I47" s="11"/>
      <c r="J47" s="8"/>
      <c r="K47" s="7"/>
    </row>
    <row r="48" spans="2:11" ht="12.75">
      <c r="B48" s="6"/>
      <c r="C48" s="14"/>
      <c r="D48" s="18"/>
      <c r="E48" s="8"/>
      <c r="F48" s="8"/>
      <c r="G48" s="11"/>
      <c r="H48" s="8"/>
      <c r="I48" s="8"/>
      <c r="J48" s="8"/>
      <c r="K48" s="7"/>
    </row>
    <row r="49" spans="2:11" ht="12.75">
      <c r="B49" s="6"/>
      <c r="C49" s="14"/>
      <c r="D49" s="8"/>
      <c r="E49" s="8"/>
      <c r="F49" s="8"/>
      <c r="G49" s="11"/>
      <c r="H49" s="8"/>
      <c r="I49" s="8"/>
      <c r="J49" s="8"/>
      <c r="K49" s="7"/>
    </row>
    <row r="50" spans="2:11" ht="12.75">
      <c r="B50" s="6"/>
      <c r="C50" s="7"/>
      <c r="D50" s="13"/>
      <c r="E50" s="13"/>
      <c r="F50" s="13"/>
      <c r="G50" s="13"/>
      <c r="H50" s="13"/>
      <c r="I50" s="13"/>
      <c r="J50" s="13"/>
      <c r="K50" s="13"/>
    </row>
    <row r="51" spans="2:11" ht="12.75">
      <c r="B51" s="6"/>
      <c r="C51" s="14"/>
      <c r="D51" s="18"/>
      <c r="E51" s="11"/>
      <c r="F51" s="8"/>
      <c r="G51" s="11"/>
      <c r="H51" s="11"/>
      <c r="I51" s="11"/>
      <c r="J51" s="8"/>
      <c r="K51" s="7"/>
    </row>
    <row r="52" spans="2:11" ht="12.75">
      <c r="B52" s="6"/>
      <c r="C52" s="14"/>
      <c r="D52" s="9"/>
      <c r="E52" s="11"/>
      <c r="F52" s="8"/>
      <c r="G52" s="8"/>
      <c r="H52" s="8"/>
      <c r="I52" s="11"/>
      <c r="J52" s="8"/>
      <c r="K52" s="7"/>
    </row>
    <row r="53" spans="2:11" ht="12.75">
      <c r="B53" s="6"/>
      <c r="C53" s="14"/>
      <c r="D53" s="18"/>
      <c r="E53" s="11"/>
      <c r="F53" s="8"/>
      <c r="G53" s="11"/>
      <c r="H53" s="11"/>
      <c r="I53" s="8"/>
      <c r="J53" s="8"/>
      <c r="K53" s="7"/>
    </row>
    <row r="54" spans="2:11" ht="12.75">
      <c r="B54" s="6"/>
      <c r="C54" s="14"/>
      <c r="D54" s="18"/>
      <c r="E54" s="11"/>
      <c r="F54" s="8"/>
      <c r="G54" s="11"/>
      <c r="H54" s="11"/>
      <c r="I54" s="8"/>
      <c r="J54" s="8"/>
      <c r="K54" s="7"/>
    </row>
    <row r="55" spans="2:11" ht="12.75">
      <c r="B55" s="6"/>
      <c r="C55" s="14"/>
      <c r="D55" s="11"/>
      <c r="E55" s="11"/>
      <c r="F55" s="8"/>
      <c r="G55" s="8"/>
      <c r="H55" s="8"/>
      <c r="I55" s="8"/>
      <c r="J55" s="8"/>
      <c r="K55" s="7"/>
    </row>
    <row r="56" spans="2:11" ht="12.75">
      <c r="B56" s="6"/>
      <c r="C56" s="14"/>
      <c r="D56" s="18"/>
      <c r="E56" s="11"/>
      <c r="F56" s="8"/>
      <c r="G56" s="11"/>
      <c r="H56" s="11"/>
      <c r="I56" s="8"/>
      <c r="J56" s="8"/>
      <c r="K56" s="7"/>
    </row>
    <row r="57" spans="2:11" ht="12.75">
      <c r="B57" s="6"/>
      <c r="C57" s="14"/>
      <c r="D57" s="11"/>
      <c r="E57" s="11"/>
      <c r="F57" s="8"/>
      <c r="G57" s="11"/>
      <c r="H57" s="11"/>
      <c r="I57" s="8"/>
      <c r="J57" s="8"/>
      <c r="K57" s="7"/>
    </row>
    <row r="58" spans="2:11" ht="12.75">
      <c r="B58" s="6"/>
      <c r="C58" s="14"/>
      <c r="D58" s="9"/>
      <c r="E58" s="8"/>
      <c r="F58" s="8"/>
      <c r="G58" s="11"/>
      <c r="H58" s="11"/>
      <c r="I58" s="8"/>
      <c r="J58" s="8"/>
      <c r="K58" s="7"/>
    </row>
    <row r="59" spans="2:11" ht="12.75">
      <c r="B59" s="6"/>
      <c r="C59" s="14"/>
      <c r="D59" s="9"/>
      <c r="E59" s="11"/>
      <c r="F59" s="8"/>
      <c r="G59" s="8"/>
      <c r="H59" s="11"/>
      <c r="I59" s="8"/>
      <c r="J59" s="8"/>
      <c r="K59" s="7"/>
    </row>
    <row r="60" spans="2:11" ht="12.75">
      <c r="B60" s="6"/>
      <c r="C60" s="14"/>
      <c r="D60" s="9"/>
      <c r="E60" s="11"/>
      <c r="F60" s="8"/>
      <c r="G60" s="8"/>
      <c r="H60" s="11"/>
      <c r="I60" s="8"/>
      <c r="J60" s="8"/>
      <c r="K60" s="7"/>
    </row>
    <row r="61" spans="2:11" ht="12.75">
      <c r="B61" s="6"/>
      <c r="C61" s="7"/>
      <c r="D61" s="13"/>
      <c r="E61" s="13"/>
      <c r="F61" s="13"/>
      <c r="G61" s="13"/>
      <c r="H61" s="13"/>
      <c r="I61" s="13"/>
      <c r="J61" s="13"/>
      <c r="K61" s="13"/>
    </row>
    <row r="62" spans="2:11" ht="12.75">
      <c r="B62" s="6"/>
      <c r="C62" s="14"/>
      <c r="D62" s="18"/>
      <c r="E62" s="11"/>
      <c r="F62" s="8"/>
      <c r="G62" s="11"/>
      <c r="H62" s="8"/>
      <c r="I62" s="8"/>
      <c r="J62" s="8"/>
      <c r="K62" s="7"/>
    </row>
    <row r="63" spans="2:11" ht="12.75">
      <c r="B63" s="6"/>
      <c r="C63" s="14"/>
      <c r="D63" s="18"/>
      <c r="E63" s="11"/>
      <c r="F63" s="8"/>
      <c r="G63" s="11"/>
      <c r="H63" s="11"/>
      <c r="I63" s="8"/>
      <c r="J63" s="8"/>
      <c r="K63" s="7"/>
    </row>
    <row r="64" spans="2:11" ht="12.75">
      <c r="B64" s="6"/>
      <c r="C64" s="14"/>
      <c r="D64" s="18"/>
      <c r="E64" s="8"/>
      <c r="F64" s="8"/>
      <c r="G64" s="8"/>
      <c r="H64" s="11"/>
      <c r="I64" s="8"/>
      <c r="J64" s="8"/>
      <c r="K64" s="7"/>
    </row>
    <row r="65" spans="2:11" ht="12.75">
      <c r="B65" s="6"/>
      <c r="C65" s="14"/>
      <c r="D65" s="18"/>
      <c r="E65" s="11"/>
      <c r="F65" s="8"/>
      <c r="G65" s="11"/>
      <c r="H65" s="11"/>
      <c r="I65" s="11"/>
      <c r="J65" s="8"/>
      <c r="K65" s="7"/>
    </row>
    <row r="66" spans="2:11" ht="12.75">
      <c r="B66" s="6"/>
      <c r="C66" s="14"/>
      <c r="D66" s="18"/>
      <c r="E66" s="8"/>
      <c r="F66" s="8"/>
      <c r="G66" s="8"/>
      <c r="H66" s="11"/>
      <c r="I66" s="8"/>
      <c r="J66" s="8"/>
      <c r="K66" s="7"/>
    </row>
    <row r="67" spans="2:11" ht="12.75">
      <c r="B67" s="6"/>
      <c r="C67" s="14"/>
      <c r="D67" s="18"/>
      <c r="E67" s="11"/>
      <c r="F67" s="8"/>
      <c r="G67" s="8"/>
      <c r="H67" s="11"/>
      <c r="I67" s="8"/>
      <c r="J67" s="8"/>
      <c r="K67" s="7"/>
    </row>
    <row r="68" spans="2:11" ht="12.75">
      <c r="B68" s="6"/>
      <c r="C68" s="14"/>
      <c r="D68" s="18"/>
      <c r="E68" s="11"/>
      <c r="F68" s="8"/>
      <c r="G68" s="8"/>
      <c r="H68" s="11"/>
      <c r="I68" s="8"/>
      <c r="J68" s="8"/>
      <c r="K68" s="7"/>
    </row>
    <row r="69" spans="2:11" ht="12.75">
      <c r="B69" s="6"/>
      <c r="C69" s="14"/>
      <c r="D69" s="8"/>
      <c r="E69" s="8"/>
      <c r="F69" s="8"/>
      <c r="G69" s="8"/>
      <c r="H69" s="11"/>
      <c r="I69" s="8"/>
      <c r="J69" s="8"/>
      <c r="K69" s="7"/>
    </row>
    <row r="70" spans="2:11" ht="12.75">
      <c r="B70" s="6"/>
      <c r="C70" s="14"/>
      <c r="D70" s="18"/>
      <c r="E70" s="11"/>
      <c r="F70" s="8"/>
      <c r="G70" s="11"/>
      <c r="H70" s="11"/>
      <c r="I70" s="8"/>
      <c r="J70" s="8"/>
      <c r="K70" s="7"/>
    </row>
    <row r="71" spans="2:11" ht="12.75">
      <c r="B71" s="6"/>
      <c r="C71" s="14"/>
      <c r="D71" s="18"/>
      <c r="E71" s="11"/>
      <c r="F71" s="8"/>
      <c r="G71" s="11"/>
      <c r="H71" s="11"/>
      <c r="I71" s="8"/>
      <c r="J71" s="8"/>
      <c r="K71" s="7"/>
    </row>
    <row r="72" spans="2:11" ht="12.75">
      <c r="B72" s="6"/>
      <c r="C72" s="14"/>
      <c r="D72" s="18"/>
      <c r="E72" s="11"/>
      <c r="F72" s="8"/>
      <c r="G72" s="11"/>
      <c r="H72" s="11"/>
      <c r="I72" s="8"/>
      <c r="J72" s="8"/>
      <c r="K72" s="7"/>
    </row>
    <row r="73" spans="2:11" ht="12.75">
      <c r="B73" s="6"/>
      <c r="C73" s="14"/>
      <c r="D73" s="18"/>
      <c r="E73" s="11"/>
      <c r="F73" s="8"/>
      <c r="G73" s="8"/>
      <c r="H73" s="11"/>
      <c r="I73" s="8"/>
      <c r="J73" s="8"/>
      <c r="K73" s="7"/>
    </row>
    <row r="74" spans="2:11" ht="12.75">
      <c r="B74" s="6"/>
      <c r="C74" s="14"/>
      <c r="D74" s="18"/>
      <c r="E74" s="11"/>
      <c r="F74" s="8"/>
      <c r="G74" s="11"/>
      <c r="H74" s="11"/>
      <c r="I74" s="11"/>
      <c r="J74" s="8"/>
      <c r="K74" s="7"/>
    </row>
    <row r="75" spans="2:11" ht="12.75">
      <c r="B75" s="6"/>
      <c r="C75" s="14"/>
      <c r="D75" s="18"/>
      <c r="E75" s="11"/>
      <c r="F75" s="8"/>
      <c r="G75" s="11"/>
      <c r="H75" s="8"/>
      <c r="I75" s="11"/>
      <c r="J75" s="8"/>
      <c r="K75" s="7"/>
    </row>
    <row r="76" spans="2:11" ht="12.75">
      <c r="B76" s="6"/>
      <c r="C76" s="14"/>
      <c r="D76" s="18"/>
      <c r="E76" s="11"/>
      <c r="F76" s="11"/>
      <c r="G76" s="11"/>
      <c r="H76" s="11"/>
      <c r="I76" s="8"/>
      <c r="J76" s="8"/>
      <c r="K76" s="7"/>
    </row>
    <row r="77" spans="2:11" ht="12.75">
      <c r="B77" s="6"/>
      <c r="C77" s="14"/>
      <c r="D77" s="18"/>
      <c r="E77" s="11"/>
      <c r="F77" s="11"/>
      <c r="G77" s="11"/>
      <c r="H77" s="11"/>
      <c r="I77" s="8"/>
      <c r="J77" s="8"/>
      <c r="K77" s="7"/>
    </row>
    <row r="78" spans="2:11" ht="12.75">
      <c r="B78" s="6"/>
      <c r="C78" s="14"/>
      <c r="D78" s="18"/>
      <c r="E78" s="11"/>
      <c r="F78" s="8"/>
      <c r="G78" s="11"/>
      <c r="H78" s="11"/>
      <c r="I78" s="11"/>
      <c r="J78" s="8"/>
      <c r="K78" s="7"/>
    </row>
    <row r="79" spans="2:11" ht="12.75">
      <c r="B79" s="6"/>
      <c r="C79" s="7"/>
      <c r="D79" s="13"/>
      <c r="E79" s="13"/>
      <c r="F79" s="13"/>
      <c r="G79" s="13"/>
      <c r="H79" s="13"/>
      <c r="I79" s="13"/>
      <c r="J79" s="13"/>
      <c r="K79" s="13"/>
    </row>
    <row r="80" spans="2:11" ht="12.75">
      <c r="B80" s="6"/>
      <c r="C80" s="14"/>
      <c r="D80" s="9"/>
      <c r="E80" s="8"/>
      <c r="F80" s="8"/>
      <c r="G80" s="8"/>
      <c r="H80" s="11"/>
      <c r="I80" s="8"/>
      <c r="J80" s="8"/>
      <c r="K80" s="7"/>
    </row>
    <row r="81" spans="2:11" ht="12.75">
      <c r="B81" s="6"/>
      <c r="C81" s="14"/>
      <c r="D81" s="9"/>
      <c r="E81" s="8"/>
      <c r="F81" s="8"/>
      <c r="G81" s="8"/>
      <c r="H81" s="11"/>
      <c r="I81" s="8"/>
      <c r="J81" s="8"/>
      <c r="K81" s="7"/>
    </row>
    <row r="82" spans="2:11" ht="12.75">
      <c r="B82" s="6"/>
      <c r="C82" s="14"/>
      <c r="D82" s="18"/>
      <c r="E82" s="11"/>
      <c r="F82" s="8"/>
      <c r="G82" s="8"/>
      <c r="H82" s="11"/>
      <c r="I82" s="8"/>
      <c r="J82" s="8"/>
      <c r="K82" s="7"/>
    </row>
    <row r="83" spans="2:11" ht="12.75">
      <c r="B83" s="6"/>
      <c r="C83" s="14"/>
      <c r="D83" s="18"/>
      <c r="E83" s="11"/>
      <c r="F83" s="8"/>
      <c r="G83" s="18"/>
      <c r="H83" s="11"/>
      <c r="I83" s="8"/>
      <c r="J83" s="8"/>
      <c r="K83" s="7"/>
    </row>
    <row r="84" spans="2:11" ht="12.75">
      <c r="B84" s="6"/>
      <c r="C84" s="14"/>
      <c r="D84" s="18"/>
      <c r="E84" s="11"/>
      <c r="F84" s="8"/>
      <c r="G84" s="18"/>
      <c r="H84" s="11"/>
      <c r="I84" s="8"/>
      <c r="J84" s="8"/>
      <c r="K84" s="7"/>
    </row>
    <row r="85" spans="2:11" ht="12.75">
      <c r="B85" s="6"/>
      <c r="C85" s="14"/>
      <c r="D85" s="18"/>
      <c r="E85" s="11"/>
      <c r="F85" s="8"/>
      <c r="G85" s="18"/>
      <c r="H85" s="11"/>
      <c r="I85" s="8"/>
      <c r="J85" s="8"/>
      <c r="K85" s="7"/>
    </row>
    <row r="86" spans="2:11" ht="12.75">
      <c r="B86" s="6"/>
      <c r="C86" s="14"/>
      <c r="D86" s="18"/>
      <c r="E86" s="11"/>
      <c r="F86" s="8"/>
      <c r="G86" s="18"/>
      <c r="H86" s="11"/>
      <c r="I86" s="8"/>
      <c r="J86" s="8"/>
      <c r="K86" s="7"/>
    </row>
    <row r="87" spans="2:11" ht="12.75">
      <c r="B87" s="6"/>
      <c r="C87" s="14"/>
      <c r="D87" s="18"/>
      <c r="E87" s="11"/>
      <c r="F87" s="8"/>
      <c r="G87" s="18"/>
      <c r="H87" s="11"/>
      <c r="I87" s="8"/>
      <c r="J87" s="8"/>
      <c r="K87" s="7"/>
    </row>
    <row r="88" spans="2:11" ht="12.75">
      <c r="B88" s="6"/>
      <c r="C88" s="14"/>
      <c r="D88" s="18"/>
      <c r="E88" s="11"/>
      <c r="F88" s="8"/>
      <c r="G88" s="8"/>
      <c r="H88" s="11"/>
      <c r="I88" s="8"/>
      <c r="J88" s="8"/>
      <c r="K88" s="7"/>
    </row>
    <row r="89" spans="2:11" ht="12.75">
      <c r="B89" s="6"/>
      <c r="C89" s="7"/>
      <c r="D89" s="13"/>
      <c r="E89" s="13"/>
      <c r="F89" s="13"/>
      <c r="G89" s="13"/>
      <c r="H89" s="13"/>
      <c r="I89" s="13"/>
      <c r="J89" s="13"/>
      <c r="K89" s="13"/>
    </row>
    <row r="90" spans="2:11" ht="12.75">
      <c r="B90" s="6"/>
      <c r="C90" s="14"/>
      <c r="D90" s="18"/>
      <c r="E90" s="20"/>
      <c r="F90" s="8"/>
      <c r="G90" s="11"/>
      <c r="H90" s="11"/>
      <c r="I90" s="8"/>
      <c r="J90" s="8"/>
      <c r="K90" s="7"/>
    </row>
    <row r="91" spans="2:11" ht="12.75">
      <c r="B91" s="6"/>
      <c r="C91" s="14"/>
      <c r="D91" s="18"/>
      <c r="E91" s="18"/>
      <c r="F91" s="8"/>
      <c r="G91" s="11"/>
      <c r="H91" s="11"/>
      <c r="I91" s="8"/>
      <c r="J91" s="8"/>
      <c r="K91" s="7"/>
    </row>
    <row r="92" spans="2:11" ht="12.75">
      <c r="B92" s="6"/>
      <c r="C92" s="14"/>
      <c r="D92" s="18"/>
      <c r="E92" s="18"/>
      <c r="F92" s="8"/>
      <c r="G92" s="11"/>
      <c r="H92" s="11"/>
      <c r="I92" s="8"/>
      <c r="J92" s="8"/>
      <c r="K92" s="7"/>
    </row>
    <row r="93" spans="2:11" ht="12.75">
      <c r="B93" s="6"/>
      <c r="C93" s="14"/>
      <c r="D93" s="18"/>
      <c r="E93" s="18"/>
      <c r="F93" s="8"/>
      <c r="G93" s="11"/>
      <c r="H93" s="11"/>
      <c r="I93" s="8"/>
      <c r="J93" s="8"/>
      <c r="K93" s="7"/>
    </row>
    <row r="94" spans="2:11" ht="12.75">
      <c r="B94" s="6"/>
      <c r="C94" s="15"/>
      <c r="D94" s="18"/>
      <c r="E94" s="18"/>
      <c r="F94" s="8"/>
      <c r="G94" s="11"/>
      <c r="H94" s="11"/>
      <c r="I94" s="8"/>
      <c r="J94" s="8"/>
      <c r="K94" s="7"/>
    </row>
    <row r="95" spans="2:11" ht="12.75">
      <c r="B95" s="6"/>
      <c r="C95" s="14"/>
      <c r="D95" s="18"/>
      <c r="E95" s="18"/>
      <c r="F95" s="8"/>
      <c r="G95" s="11"/>
      <c r="H95" s="11"/>
      <c r="I95" s="8"/>
      <c r="J95" s="8"/>
      <c r="K95" s="7"/>
    </row>
    <row r="96" spans="2:11" ht="12.75">
      <c r="B96" s="6"/>
      <c r="C96" s="14"/>
      <c r="D96" s="18"/>
      <c r="E96" s="18"/>
      <c r="F96" s="8"/>
      <c r="G96" s="11"/>
      <c r="H96" s="11"/>
      <c r="I96" s="8"/>
      <c r="J96" s="8"/>
      <c r="K96" s="7"/>
    </row>
    <row r="97" spans="2:11" ht="12.75">
      <c r="B97" s="6"/>
      <c r="C97" s="15"/>
      <c r="D97" s="18"/>
      <c r="E97" s="18"/>
      <c r="F97" s="8"/>
      <c r="G97" s="11"/>
      <c r="H97" s="11"/>
      <c r="I97" s="8"/>
      <c r="J97" s="8"/>
      <c r="K97" s="7"/>
    </row>
    <row r="98" spans="2:11" ht="12.75">
      <c r="B98" s="6"/>
      <c r="C98" s="15"/>
      <c r="D98" s="18"/>
      <c r="E98" s="18"/>
      <c r="F98" s="8"/>
      <c r="G98" s="11"/>
      <c r="H98" s="11"/>
      <c r="I98" s="8"/>
      <c r="J98" s="8"/>
      <c r="K98" s="7"/>
    </row>
    <row r="99" spans="2:11" ht="12.75">
      <c r="B99" s="6"/>
      <c r="C99" s="15"/>
      <c r="D99" s="18"/>
      <c r="E99" s="18"/>
      <c r="F99" s="8"/>
      <c r="G99" s="11"/>
      <c r="H99" s="11"/>
      <c r="I99" s="8"/>
      <c r="J99" s="8"/>
      <c r="K99" s="7"/>
    </row>
    <row r="100" spans="2:11" ht="12.75">
      <c r="B100" s="6"/>
      <c r="C100" s="15"/>
      <c r="D100" s="18"/>
      <c r="E100" s="18"/>
      <c r="F100" s="8"/>
      <c r="G100" s="11"/>
      <c r="H100" s="11"/>
      <c r="I100" s="8"/>
      <c r="J100" s="8"/>
      <c r="K100" s="7"/>
    </row>
    <row r="101" spans="2:11" ht="12.75">
      <c r="B101" s="6"/>
      <c r="C101" s="15"/>
      <c r="D101" s="18"/>
      <c r="E101" s="18"/>
      <c r="F101" s="8"/>
      <c r="G101" s="11"/>
      <c r="H101" s="11"/>
      <c r="I101" s="8"/>
      <c r="J101" s="8"/>
      <c r="K101" s="7"/>
    </row>
    <row r="102" spans="2:11" ht="12.75">
      <c r="B102" s="6"/>
      <c r="C102" s="15"/>
      <c r="D102" s="18"/>
      <c r="E102" s="18"/>
      <c r="F102" s="8"/>
      <c r="G102" s="11"/>
      <c r="H102" s="11"/>
      <c r="I102" s="8"/>
      <c r="J102" s="8"/>
      <c r="K102" s="7"/>
    </row>
    <row r="103" spans="2:11" ht="12.75">
      <c r="B103" s="6"/>
      <c r="C103" s="15"/>
      <c r="D103" s="18"/>
      <c r="E103" s="18"/>
      <c r="F103" s="8"/>
      <c r="G103" s="11"/>
      <c r="H103" s="11"/>
      <c r="I103" s="8"/>
      <c r="J103" s="8"/>
      <c r="K103" s="7"/>
    </row>
    <row r="104" spans="2:11" ht="12.75">
      <c r="B104" s="6"/>
      <c r="C104" s="15"/>
      <c r="D104" s="18"/>
      <c r="E104" s="18"/>
      <c r="F104" s="8"/>
      <c r="G104" s="11"/>
      <c r="H104" s="11"/>
      <c r="I104" s="8"/>
      <c r="J104" s="8"/>
      <c r="K104" s="7"/>
    </row>
    <row r="105" spans="2:11" ht="12.75">
      <c r="B105" s="6"/>
      <c r="C105" s="15"/>
      <c r="D105" s="18"/>
      <c r="E105" s="18"/>
      <c r="F105" s="8"/>
      <c r="G105" s="8"/>
      <c r="H105" s="11"/>
      <c r="I105" s="8"/>
      <c r="J105" s="8"/>
      <c r="K105" s="7"/>
    </row>
    <row r="106" spans="2:11" ht="12.75">
      <c r="B106" s="6"/>
      <c r="C106" s="15"/>
      <c r="D106" s="18"/>
      <c r="E106" s="18"/>
      <c r="F106" s="8"/>
      <c r="G106" s="11"/>
      <c r="H106" s="11"/>
      <c r="I106" s="8"/>
      <c r="J106" s="8"/>
      <c r="K106" s="7"/>
    </row>
    <row r="107" spans="2:11" ht="12.75">
      <c r="B107" s="6"/>
      <c r="C107" s="15"/>
      <c r="D107" s="9"/>
      <c r="E107" s="18"/>
      <c r="F107" s="8"/>
      <c r="G107" s="8"/>
      <c r="H107" s="11"/>
      <c r="I107" s="8"/>
      <c r="J107" s="8"/>
      <c r="K107" s="7"/>
    </row>
    <row r="108" spans="2:11" ht="12.75">
      <c r="B108" s="6"/>
      <c r="C108" s="15"/>
      <c r="D108" s="9"/>
      <c r="E108" s="18"/>
      <c r="F108" s="8"/>
      <c r="G108" s="8"/>
      <c r="H108" s="11"/>
      <c r="I108" s="8"/>
      <c r="J108" s="8"/>
      <c r="K108" s="7"/>
    </row>
    <row r="109" spans="2:11" ht="12.75">
      <c r="B109" s="6"/>
      <c r="C109" s="15"/>
      <c r="D109" s="18"/>
      <c r="E109" s="18"/>
      <c r="F109" s="8"/>
      <c r="G109" s="11"/>
      <c r="H109" s="11"/>
      <c r="I109" s="8"/>
      <c r="J109" s="8"/>
      <c r="K109" s="7"/>
    </row>
    <row r="110" spans="2:11" ht="12.75">
      <c r="B110" s="6"/>
      <c r="C110" s="6"/>
      <c r="D110" s="13"/>
      <c r="E110" s="13"/>
      <c r="F110" s="13"/>
      <c r="G110" s="13"/>
      <c r="H110" s="13"/>
      <c r="I110" s="13"/>
      <c r="J110" s="13"/>
      <c r="K110" s="13"/>
    </row>
    <row r="111" spans="2:11" ht="12.75">
      <c r="B111" s="6"/>
      <c r="C111" s="15"/>
      <c r="D111" s="18"/>
      <c r="E111" s="11"/>
      <c r="F111" s="8"/>
      <c r="G111" s="11"/>
      <c r="H111" s="11"/>
      <c r="I111" s="11"/>
      <c r="J111" s="8"/>
      <c r="K111" s="7"/>
    </row>
    <row r="112" spans="2:11" ht="12.75">
      <c r="B112" s="6"/>
      <c r="C112" s="15"/>
      <c r="D112" s="18"/>
      <c r="E112" s="11"/>
      <c r="F112" s="8"/>
      <c r="G112" s="11"/>
      <c r="H112" s="11"/>
      <c r="I112" s="8"/>
      <c r="J112" s="8"/>
      <c r="K112" s="7"/>
    </row>
    <row r="113" spans="2:11" ht="12.75">
      <c r="B113" s="6"/>
      <c r="C113" s="15"/>
      <c r="D113" s="18"/>
      <c r="E113" s="8"/>
      <c r="F113" s="8"/>
      <c r="G113" s="8"/>
      <c r="H113" s="11"/>
      <c r="I113" s="8"/>
      <c r="J113" s="8"/>
      <c r="K113" s="7"/>
    </row>
    <row r="114" spans="2:11" ht="12.75">
      <c r="B114" s="6"/>
      <c r="C114" s="15"/>
      <c r="D114" s="18"/>
      <c r="E114" s="11"/>
      <c r="F114" s="8"/>
      <c r="G114" s="11"/>
      <c r="H114" s="11"/>
      <c r="I114" s="8"/>
      <c r="J114" s="8"/>
      <c r="K114" s="7"/>
    </row>
    <row r="115" spans="2:11" ht="12.75">
      <c r="B115" s="6"/>
      <c r="C115" s="15"/>
      <c r="D115" s="18"/>
      <c r="E115" s="11"/>
      <c r="F115" s="8"/>
      <c r="G115" s="11"/>
      <c r="H115" s="11"/>
      <c r="I115" s="8"/>
      <c r="J115" s="8"/>
      <c r="K115" s="7"/>
    </row>
    <row r="116" spans="2:11" ht="12.75">
      <c r="B116" s="6"/>
      <c r="C116" s="15"/>
      <c r="D116" s="18"/>
      <c r="E116" s="11"/>
      <c r="F116" s="11"/>
      <c r="G116" s="11"/>
      <c r="H116" s="11"/>
      <c r="I116" s="8"/>
      <c r="J116" s="8"/>
      <c r="K116" s="7"/>
    </row>
    <row r="117" spans="2:11" ht="12.75">
      <c r="B117" s="6"/>
      <c r="C117" s="15"/>
      <c r="D117" s="18"/>
      <c r="E117" s="11"/>
      <c r="F117" s="8"/>
      <c r="G117" s="11"/>
      <c r="H117" s="11"/>
      <c r="I117" s="8"/>
      <c r="J117" s="8"/>
      <c r="K117" s="7"/>
    </row>
    <row r="118" spans="2:11" ht="12.75">
      <c r="B118" s="6"/>
      <c r="C118" s="15"/>
      <c r="D118" s="18"/>
      <c r="E118" s="11"/>
      <c r="F118" s="8"/>
      <c r="G118" s="11"/>
      <c r="H118" s="11"/>
      <c r="I118" s="11"/>
      <c r="J118" s="8"/>
      <c r="K118" s="7"/>
    </row>
    <row r="119" spans="2:11" ht="12.75">
      <c r="B119" s="6"/>
      <c r="C119" s="15"/>
      <c r="D119" s="18"/>
      <c r="E119" s="8"/>
      <c r="F119" s="8"/>
      <c r="G119" s="8"/>
      <c r="H119" s="11"/>
      <c r="I119" s="8"/>
      <c r="J119" s="8"/>
      <c r="K119" s="7"/>
    </row>
    <row r="120" spans="2:11" ht="12.75">
      <c r="B120" s="6"/>
      <c r="C120" s="15"/>
      <c r="D120" s="18"/>
      <c r="E120" s="11"/>
      <c r="F120" s="8"/>
      <c r="G120" s="8"/>
      <c r="H120" s="11"/>
      <c r="I120" s="8"/>
      <c r="J120" s="8"/>
      <c r="K120" s="7"/>
    </row>
    <row r="121" spans="2:11" ht="12.75">
      <c r="B121" s="6"/>
      <c r="C121" s="15"/>
      <c r="D121" s="9"/>
      <c r="E121" s="11"/>
      <c r="F121" s="8"/>
      <c r="G121" s="11"/>
      <c r="H121" s="11"/>
      <c r="I121" s="11"/>
      <c r="J121" s="8"/>
      <c r="K121" s="7"/>
    </row>
    <row r="122" spans="2:11" ht="12.75">
      <c r="B122" s="6"/>
      <c r="C122" s="15"/>
      <c r="D122" s="18"/>
      <c r="E122" s="11"/>
      <c r="F122" s="8"/>
      <c r="G122" s="11"/>
      <c r="H122" s="8"/>
      <c r="I122" s="8"/>
      <c r="J122" s="8"/>
      <c r="K122" s="7"/>
    </row>
    <row r="123" spans="2:11" ht="12.75">
      <c r="B123" s="6"/>
      <c r="C123" s="15"/>
      <c r="D123" s="18"/>
      <c r="E123" s="11"/>
      <c r="F123" s="8"/>
      <c r="G123" s="11"/>
      <c r="H123" s="11"/>
      <c r="I123" s="8"/>
      <c r="J123" s="8"/>
      <c r="K123" s="7"/>
    </row>
    <row r="124" spans="2:11" ht="12.75">
      <c r="B124" s="6"/>
      <c r="C124" s="15"/>
      <c r="D124" s="18"/>
      <c r="E124" s="11"/>
      <c r="F124" s="8"/>
      <c r="G124" s="8"/>
      <c r="H124" s="11"/>
      <c r="I124" s="8"/>
      <c r="J124" s="8"/>
      <c r="K124" s="7"/>
    </row>
    <row r="125" spans="2:11" ht="12.75">
      <c r="B125" s="6"/>
      <c r="C125" s="15"/>
      <c r="D125" s="18"/>
      <c r="E125" s="11"/>
      <c r="F125" s="8"/>
      <c r="G125" s="11"/>
      <c r="H125" s="11"/>
      <c r="I125" s="8"/>
      <c r="J125" s="8"/>
      <c r="K125" s="7"/>
    </row>
    <row r="126" spans="2:11" ht="12.75">
      <c r="B126" s="6"/>
      <c r="C126" s="15"/>
      <c r="D126" s="18"/>
      <c r="E126" s="11"/>
      <c r="F126" s="8"/>
      <c r="G126" s="11"/>
      <c r="H126" s="11"/>
      <c r="I126" s="8"/>
      <c r="J126" s="8"/>
      <c r="K126" s="7"/>
    </row>
    <row r="127" spans="2:11" ht="12.75">
      <c r="B127" s="6"/>
      <c r="C127" s="15"/>
      <c r="D127" s="18"/>
      <c r="E127" s="11"/>
      <c r="F127" s="8"/>
      <c r="G127" s="11"/>
      <c r="H127" s="11"/>
      <c r="I127" s="8"/>
      <c r="J127" s="8"/>
      <c r="K127" s="7"/>
    </row>
    <row r="128" spans="2:11" ht="12.75">
      <c r="B128" s="6"/>
      <c r="C128" s="15"/>
      <c r="D128" s="18"/>
      <c r="E128" s="8"/>
      <c r="F128" s="8"/>
      <c r="G128" s="11"/>
      <c r="H128" s="11"/>
      <c r="I128" s="8"/>
      <c r="J128" s="8"/>
      <c r="K128" s="7"/>
    </row>
    <row r="129" spans="2:11" ht="12.75">
      <c r="B129" s="6"/>
      <c r="C129" s="15"/>
      <c r="D129" s="18"/>
      <c r="E129" s="8"/>
      <c r="F129" s="8"/>
      <c r="G129" s="11"/>
      <c r="H129" s="11"/>
      <c r="I129" s="8"/>
      <c r="J129" s="8"/>
      <c r="K129" s="7"/>
    </row>
    <row r="130" spans="2:11" ht="12.75">
      <c r="B130" s="6"/>
      <c r="C130" s="15"/>
      <c r="D130" s="18"/>
      <c r="E130" s="11"/>
      <c r="F130" s="8"/>
      <c r="G130" s="11"/>
      <c r="H130" s="11"/>
      <c r="I130" s="8"/>
      <c r="J130" s="8"/>
      <c r="K130" s="7"/>
    </row>
    <row r="131" spans="2:11" ht="12.75">
      <c r="B131" s="6"/>
      <c r="C131" s="15"/>
      <c r="D131" s="18"/>
      <c r="E131" s="11"/>
      <c r="F131" s="8"/>
      <c r="G131" s="21"/>
      <c r="H131" s="11"/>
      <c r="I131" s="8"/>
      <c r="J131" s="8"/>
      <c r="K131" s="7"/>
    </row>
    <row r="132" spans="2:11" ht="12.75">
      <c r="B132" s="6"/>
      <c r="C132" s="15"/>
      <c r="D132" s="18"/>
      <c r="E132" s="11"/>
      <c r="F132" s="8"/>
      <c r="G132" s="10"/>
      <c r="H132" s="8"/>
      <c r="I132" s="8"/>
      <c r="J132" s="8"/>
      <c r="K132" s="7"/>
    </row>
    <row r="133" spans="2:11" ht="12.75">
      <c r="B133" s="6"/>
      <c r="C133" s="6"/>
      <c r="D133" s="13"/>
      <c r="E133" s="13"/>
      <c r="F133" s="13"/>
      <c r="G133" s="13"/>
      <c r="H133" s="13"/>
      <c r="I133" s="13"/>
      <c r="J133" s="13"/>
      <c r="K133" s="13"/>
    </row>
    <row r="134" spans="2:11" ht="12.75">
      <c r="B134" s="6"/>
      <c r="C134" s="15"/>
      <c r="D134" s="9"/>
      <c r="E134" s="8"/>
      <c r="F134" s="8"/>
      <c r="G134" s="21"/>
      <c r="H134" s="8"/>
      <c r="I134" s="8"/>
      <c r="J134" s="8"/>
      <c r="K134" s="7"/>
    </row>
    <row r="135" spans="2:11" ht="12.75">
      <c r="B135" s="6"/>
      <c r="C135" s="15"/>
      <c r="D135" s="18"/>
      <c r="E135" s="8"/>
      <c r="F135" s="8"/>
      <c r="G135" s="21"/>
      <c r="H135" s="8"/>
      <c r="I135" s="8"/>
      <c r="J135" s="8"/>
      <c r="K135" s="7"/>
    </row>
    <row r="136" spans="2:11" ht="12.75">
      <c r="B136" s="6"/>
      <c r="C136" s="6"/>
      <c r="D136" s="13"/>
      <c r="E136" s="13"/>
      <c r="F136" s="13"/>
      <c r="G136" s="13"/>
      <c r="H136" s="13"/>
      <c r="I136" s="13"/>
      <c r="J136" s="13"/>
      <c r="K136" s="13"/>
    </row>
    <row r="137" spans="2:11" ht="12.75">
      <c r="B137" s="6"/>
      <c r="C137" s="15"/>
      <c r="D137" s="18"/>
      <c r="E137" s="8"/>
      <c r="F137" s="8"/>
      <c r="G137" s="8"/>
      <c r="H137" s="8"/>
      <c r="I137" s="8"/>
      <c r="J137" s="8"/>
      <c r="K137" s="7"/>
    </row>
    <row r="138" spans="2:11" ht="12.75">
      <c r="B138" s="6"/>
      <c r="C138" s="15"/>
      <c r="D138" s="11"/>
      <c r="E138" s="11"/>
      <c r="F138" s="8"/>
      <c r="G138" s="8"/>
      <c r="H138" s="8"/>
      <c r="I138" s="8"/>
      <c r="J138" s="8"/>
      <c r="K138" s="7"/>
    </row>
    <row r="139" spans="2:11" ht="12.75">
      <c r="B139" s="6"/>
      <c r="C139" s="6"/>
      <c r="D139" s="13"/>
      <c r="E139" s="13"/>
      <c r="F139" s="13"/>
      <c r="G139" s="13"/>
      <c r="H139" s="13"/>
      <c r="I139" s="13"/>
      <c r="J139" s="13"/>
      <c r="K139" s="13"/>
    </row>
    <row r="140" spans="2:11" ht="12.75">
      <c r="B140" s="6"/>
      <c r="C140" s="15"/>
      <c r="D140" s="18"/>
      <c r="E140" s="8"/>
      <c r="F140" s="8"/>
      <c r="G140" s="11"/>
      <c r="H140" s="11"/>
      <c r="I140" s="8"/>
      <c r="J140" s="8"/>
      <c r="K140" s="7"/>
    </row>
    <row r="141" spans="2:11" ht="12.75">
      <c r="B141" s="6"/>
      <c r="C141" s="15"/>
      <c r="D141" s="18"/>
      <c r="E141" s="8"/>
      <c r="F141" s="8"/>
      <c r="G141" s="8"/>
      <c r="H141" s="8"/>
      <c r="I141" s="8"/>
      <c r="J141" s="8"/>
      <c r="K141" s="7"/>
    </row>
    <row r="142" spans="2:11" ht="12.75">
      <c r="B142" s="6"/>
      <c r="C142" s="15"/>
      <c r="D142" s="18"/>
      <c r="E142" s="11"/>
      <c r="F142" s="8"/>
      <c r="G142" s="8"/>
      <c r="H142" s="11"/>
      <c r="I142" s="8"/>
      <c r="J142" s="8"/>
      <c r="K142" s="7"/>
    </row>
    <row r="143" spans="2:11" ht="12.75">
      <c r="B143" s="6"/>
      <c r="C143" s="6"/>
      <c r="D143" s="13"/>
      <c r="E143" s="13"/>
      <c r="F143" s="13"/>
      <c r="G143" s="13"/>
      <c r="H143" s="13"/>
      <c r="I143" s="13"/>
      <c r="J143" s="13"/>
      <c r="K143" s="13"/>
    </row>
    <row r="144" spans="2:11" ht="12.75">
      <c r="B144" s="6"/>
      <c r="C144" s="15"/>
      <c r="D144" s="18"/>
      <c r="E144" s="11"/>
      <c r="F144" s="8"/>
      <c r="G144" s="8"/>
      <c r="H144" s="11"/>
      <c r="I144" s="8"/>
      <c r="J144" s="8"/>
      <c r="K144" s="7"/>
    </row>
    <row r="145" spans="2:11" ht="12.75">
      <c r="B145" s="6"/>
      <c r="C145" s="6"/>
      <c r="D145" s="13"/>
      <c r="E145" s="13"/>
      <c r="F145" s="13"/>
      <c r="G145" s="13"/>
      <c r="H145" s="13"/>
      <c r="I145" s="13"/>
      <c r="J145" s="13"/>
      <c r="K145" s="13"/>
    </row>
    <row r="146" spans="2:11" ht="12.75">
      <c r="B146" s="6"/>
      <c r="C146" s="15"/>
      <c r="D146" s="18"/>
      <c r="E146" s="11"/>
      <c r="F146" s="8"/>
      <c r="G146" s="8"/>
      <c r="H146" s="8"/>
      <c r="I146" s="8"/>
      <c r="J146" s="8"/>
      <c r="K146" s="7"/>
    </row>
    <row r="147" spans="2:11" ht="12.75">
      <c r="B147" s="6"/>
      <c r="C147" s="15"/>
      <c r="D147" s="18"/>
      <c r="E147" s="8"/>
      <c r="F147" s="8"/>
      <c r="G147" s="8"/>
      <c r="H147" s="8"/>
      <c r="I147" s="8"/>
      <c r="J147" s="8"/>
      <c r="K147" s="7"/>
    </row>
    <row r="148" spans="2:11" ht="12.75">
      <c r="B148" s="6"/>
      <c r="C148" s="15"/>
      <c r="D148" s="9"/>
      <c r="E148" s="11"/>
      <c r="F148" s="8"/>
      <c r="G148" s="8"/>
      <c r="H148" s="8"/>
      <c r="I148" s="8"/>
      <c r="J148" s="11"/>
      <c r="K148" s="7"/>
    </row>
    <row r="149" spans="2:11" ht="12.75">
      <c r="B149" s="6"/>
      <c r="C149" s="15"/>
      <c r="D149" s="9"/>
      <c r="E149" s="8"/>
      <c r="F149" s="8"/>
      <c r="G149" s="18"/>
      <c r="H149" s="8"/>
      <c r="I149" s="8"/>
      <c r="J149" s="11"/>
      <c r="K149" s="7"/>
    </row>
    <row r="150" spans="2:11" ht="12.75">
      <c r="B150" s="6"/>
      <c r="C150" s="15"/>
      <c r="D150" s="9"/>
      <c r="E150" s="8"/>
      <c r="F150" s="8"/>
      <c r="G150" s="18"/>
      <c r="H150" s="8"/>
      <c r="I150" s="8"/>
      <c r="J150" s="11"/>
      <c r="K150" s="7"/>
    </row>
    <row r="151" spans="2:11" ht="12.75">
      <c r="B151" s="6"/>
      <c r="C151" s="15"/>
      <c r="D151" s="9"/>
      <c r="E151" s="9"/>
      <c r="F151" s="8"/>
      <c r="G151" s="18"/>
      <c r="H151" s="11"/>
      <c r="I151" s="8"/>
      <c r="J151" s="8"/>
      <c r="K151" s="7"/>
    </row>
    <row r="152" spans="2:11" ht="12.75">
      <c r="B152" s="6"/>
      <c r="C152" s="15"/>
      <c r="D152" s="9"/>
      <c r="E152" s="9"/>
      <c r="F152" s="9"/>
      <c r="G152" s="18"/>
      <c r="H152" s="9"/>
      <c r="I152" s="9"/>
      <c r="J152" s="9"/>
      <c r="K152" s="7"/>
    </row>
    <row r="153" spans="2:11" ht="12.75">
      <c r="B153" s="6"/>
      <c r="C153" s="15"/>
      <c r="D153" s="11"/>
      <c r="E153" s="8"/>
      <c r="F153" s="8"/>
      <c r="G153" s="11"/>
      <c r="H153" s="8"/>
      <c r="I153" s="8"/>
      <c r="J153" s="8"/>
      <c r="K153" s="7"/>
    </row>
    <row r="154" spans="2:11" ht="12.75">
      <c r="B154" s="6"/>
      <c r="C154" s="15"/>
      <c r="D154" s="8"/>
      <c r="E154" s="11"/>
      <c r="F154" s="8"/>
      <c r="G154" s="8"/>
      <c r="H154" s="11"/>
      <c r="I154" s="8"/>
      <c r="J154" s="11"/>
      <c r="K154" s="7"/>
    </row>
    <row r="155" spans="2:11" ht="12.75">
      <c r="B155" s="6"/>
      <c r="C155" s="15"/>
      <c r="D155" s="8"/>
      <c r="E155" s="8"/>
      <c r="F155" s="8"/>
      <c r="G155" s="8"/>
      <c r="H155" s="11"/>
      <c r="I155" s="8"/>
      <c r="J155" s="11"/>
      <c r="K155" s="7"/>
    </row>
    <row r="156" spans="2:11" ht="12.75">
      <c r="B156" s="6"/>
      <c r="C156" s="15"/>
      <c r="D156" s="9"/>
      <c r="E156" s="8"/>
      <c r="F156" s="8"/>
      <c r="G156" s="11"/>
      <c r="H156" s="8"/>
      <c r="I156" s="8"/>
      <c r="J156" s="8"/>
      <c r="K156" s="7"/>
    </row>
    <row r="157" spans="2:11" ht="12.75">
      <c r="B157" s="6"/>
      <c r="C157" s="15"/>
      <c r="D157" s="11"/>
      <c r="E157" s="8"/>
      <c r="F157" s="8"/>
      <c r="G157" s="8"/>
      <c r="H157" s="8"/>
      <c r="I157" s="8"/>
      <c r="J157" s="8"/>
      <c r="K157" s="7"/>
    </row>
    <row r="158" spans="2:11" ht="12.75">
      <c r="B158" s="6"/>
      <c r="C158" s="15"/>
      <c r="D158" s="8"/>
      <c r="E158" s="8"/>
      <c r="F158" s="8"/>
      <c r="G158" s="8"/>
      <c r="H158" s="11"/>
      <c r="I158" s="8"/>
      <c r="J158" s="11"/>
      <c r="K158" s="7"/>
    </row>
    <row r="159" spans="2:11" ht="12.75">
      <c r="B159" s="6"/>
      <c r="C159" s="6"/>
      <c r="D159" s="13"/>
      <c r="E159" s="13"/>
      <c r="F159" s="13"/>
      <c r="G159" s="13"/>
      <c r="H159" s="13"/>
      <c r="I159" s="13"/>
      <c r="J159" s="13"/>
      <c r="K159" s="13"/>
    </row>
    <row r="160" spans="2:11" ht="12.75">
      <c r="B160" s="6"/>
      <c r="C160" s="6"/>
      <c r="D160" s="8"/>
      <c r="E160" s="8"/>
      <c r="F160" s="8"/>
      <c r="G160" s="8"/>
      <c r="H160" s="8"/>
      <c r="I160" s="8"/>
      <c r="J160" s="11"/>
      <c r="K160" s="7"/>
    </row>
    <row r="161" spans="4:11" ht="12.75">
      <c r="D161" s="12"/>
      <c r="E161" s="12"/>
      <c r="F161" s="12"/>
      <c r="G161" s="12"/>
      <c r="H161" s="12"/>
      <c r="I161" s="12"/>
      <c r="J161" s="12"/>
      <c r="K161" s="12"/>
    </row>
    <row r="162" ht="12.75">
      <c r="E162" s="8"/>
    </row>
  </sheetData>
  <sheetProtection/>
  <mergeCells count="11">
    <mergeCell ref="E6:E7"/>
    <mergeCell ref="F4:F7"/>
    <mergeCell ref="G4:H5"/>
    <mergeCell ref="J4:J7"/>
    <mergeCell ref="K4:K7"/>
    <mergeCell ref="H6:H7"/>
    <mergeCell ref="A4:A7"/>
    <mergeCell ref="B4:B7"/>
    <mergeCell ref="C4:C7"/>
    <mergeCell ref="D4:E5"/>
    <mergeCell ref="D6:D7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Valerija Danilović</dc:creator>
  <cp:keywords/>
  <dc:description/>
  <cp:lastModifiedBy>Admin</cp:lastModifiedBy>
  <cp:lastPrinted>2019-02-19T08:55:46Z</cp:lastPrinted>
  <dcterms:created xsi:type="dcterms:W3CDTF">2014-10-20T08:19:08Z</dcterms:created>
  <dcterms:modified xsi:type="dcterms:W3CDTF">2019-04-16T08:14:45Z</dcterms:modified>
  <cp:category/>
  <cp:version/>
  <cp:contentType/>
  <cp:contentStatus/>
</cp:coreProperties>
</file>